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YandexDisk\Documents\Institute\"/>
    </mc:Choice>
  </mc:AlternateContent>
  <bookViews>
    <workbookView xWindow="0" yWindow="0" windowWidth="25200" windowHeight="11385"/>
  </bookViews>
  <sheets>
    <sheet name="Лист1" sheetId="1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" i="1"/>
  <c r="I51" i="3"/>
  <c r="J51" i="3"/>
  <c r="H51" i="3"/>
  <c r="F51" i="3"/>
  <c r="G51" i="3"/>
  <c r="E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K51" i="3" s="1"/>
  <c r="F52" i="1"/>
  <c r="G52" i="1"/>
  <c r="H52" i="1"/>
  <c r="E52" i="1"/>
  <c r="L51" i="3" l="1"/>
  <c r="H52" i="3"/>
  <c r="D52" i="1"/>
</calcChain>
</file>

<file path=xl/sharedStrings.xml><?xml version="1.0" encoding="utf-8"?>
<sst xmlns="http://schemas.openxmlformats.org/spreadsheetml/2006/main" count="339" uniqueCount="184">
  <si>
    <t>Номер темы в госзадании ГЕОХИ РАН на сайте ФАНО</t>
  </si>
  <si>
    <t>Наименование темы</t>
  </si>
  <si>
    <t xml:space="preserve">Руководитель на дату регистрации в ЦИТИС/руководитель </t>
  </si>
  <si>
    <t>№ регистрации темы в ЦИТИС (ОБЯЗАТЕЛЬНО)</t>
  </si>
  <si>
    <t>Количество научных публикаций в журналах, индексируемых в российских и международных информационно-аналитических системах научного цитирования (ИАС "Сеть науки" (Web of Science), Scopus, MathSciNet, Российский индекс научного цитирования, Google Scholar, European Reference Index for the Humanities и др.)</t>
  </si>
  <si>
    <t xml:space="preserve">план 2018 старый (всего в журналах всех ИАС) </t>
  </si>
  <si>
    <t>план публикаций в 2018 г. в журналах Q3+Q4 по WOS =1,667 публ. в РИНЦ и пр.</t>
  </si>
  <si>
    <t>план публикаций в 2018 г. в журналах первого или второго квартилей по WOS (Q1+Q2)=3 публ. в РИНЦ и пр.</t>
  </si>
  <si>
    <t>план публикаций в 2018 г. в виде монографий, сборников, атласов</t>
  </si>
  <si>
    <t>0137-2018-0001</t>
  </si>
  <si>
    <t>Исследование научного наследия В.И. Вернадского и его школы</t>
  </si>
  <si>
    <t>Галимов Э.М.</t>
  </si>
  <si>
    <t>АААА-А17-117032910066-4</t>
  </si>
  <si>
    <t>0137-2018-0002</t>
  </si>
  <si>
    <t>Геохимия и космохимия углерода</t>
  </si>
  <si>
    <t>АААА-А16-116033110109-4</t>
  </si>
  <si>
    <t>0137-2018-0003</t>
  </si>
  <si>
    <t>Теоретические и экспериментальные исследования воздействия гидродинамических процессов на физико-химические свойства приповерхностных слоёв океана и атмосферы и разработка дистанционных лазерно-оптических методов комплексной регистрации гидродинамических возмущений.</t>
  </si>
  <si>
    <t>Носов В.Н.</t>
  </si>
  <si>
    <t> АААА-А16-116031710036-3</t>
  </si>
  <si>
    <t>0137-2018-0004</t>
  </si>
  <si>
    <t>Проблемы образования и эволюции литосферы океанов и континентов.</t>
  </si>
  <si>
    <t>Соболев А.В.</t>
  </si>
  <si>
    <t> АААА-А16-116030110015-7</t>
  </si>
  <si>
    <t>0137-2018-0005</t>
  </si>
  <si>
    <t>Щелочной магматизм различных геодинамических режимов и рудный потенциал стратегических металлов.</t>
  </si>
  <si>
    <t>Когарко Л.Н.</t>
  </si>
  <si>
    <t> АААА-А16-116022550200-6</t>
  </si>
  <si>
    <t>0137-2018-0006</t>
  </si>
  <si>
    <t>Биогеохимическая эволюция природных сред в условиях антропогенного воздействия: от деградации к восстановлению.</t>
  </si>
  <si>
    <t>Моисеенко Т.И.</t>
  </si>
  <si>
    <t>АААА-А16-116020350264-6</t>
  </si>
  <si>
    <t>0137-2018-0007</t>
  </si>
  <si>
    <t>Изучение геохимических особенностей миграции техногенных радионуклидов в природной среде, включая морские акватории.</t>
  </si>
  <si>
    <t>Новиков А.П.</t>
  </si>
  <si>
    <t>АААА-А16-116022510010-3</t>
  </si>
  <si>
    <t>0137-2018-0008</t>
  </si>
  <si>
    <t>Осадочная геохимия плейстоцена подводных окраин континентов.</t>
  </si>
  <si>
    <t>Левитан М.А.</t>
  </si>
  <si>
    <t>АААА-А16-116021210137-3</t>
  </si>
  <si>
    <t>0137-2018-0009</t>
  </si>
  <si>
    <t>Развитие методов биогеохимической индикации, изучения пространственной структуры биогеохимических провинций и биогеохимического районирования таксонов бисосферы с различной степенью антропогенной нагрузки.</t>
  </si>
  <si>
    <t>Ермаков В.В.</t>
  </si>
  <si>
    <t>АААА-А16-116021110272-2</t>
  </si>
  <si>
    <t>0137-2018-0010</t>
  </si>
  <si>
    <t>Поведение металлов платиновой группы в природных процессах: геохимические и аналитические аспекты.</t>
  </si>
  <si>
    <t>Кубракова И.В.</t>
  </si>
  <si>
    <t> АААА-А16-116021110268-5</t>
  </si>
  <si>
    <t>0137-2018-0011</t>
  </si>
  <si>
    <t>Разработка технологии оценки и прогноза гидрогеохимической обстановки в районах планируемого (горнорудного, промышленного и сельскохозяйственного) производства.</t>
  </si>
  <si>
    <t>Рыженко Б.Н.</t>
  </si>
  <si>
    <t>АААА-А16-116012850075-8</t>
  </si>
  <si>
    <t>0137-2018-0012</t>
  </si>
  <si>
    <t>Изотопные системы в исследовании процессов формирования пород земной коры и связанных с ними месторождений.</t>
  </si>
  <si>
    <t>Костицын Ю.А.</t>
  </si>
  <si>
    <t>АААА-А16-116031710037-0</t>
  </si>
  <si>
    <t>0137-2018-0013</t>
  </si>
  <si>
    <t>Формирование C-N-Cl-O-H летучих соединений в ранней мантии Земли при плавлении и импактном воздействии, их поведение при сегрегации сплавов железа и магматической дегазации.</t>
  </si>
  <si>
    <t>Кадик А.А./Луканин О.А.</t>
  </si>
  <si>
    <t> АААА-А16-116021110275-3</t>
  </si>
  <si>
    <t>0137-2018-0014</t>
  </si>
  <si>
    <t>Разработка методик и технических решений по созданию научной аппаратуры для космических аппаратов проектов "Луна-Глоб" и "Луна-Ресурс".</t>
  </si>
  <si>
    <t>Слюта Е.Н.</t>
  </si>
  <si>
    <t>  АААА-А16-116021110273-9</t>
  </si>
  <si>
    <t>0137-2018-0015</t>
  </si>
  <si>
    <t>Математическое моделирование природных процессов.</t>
  </si>
  <si>
    <t>Кусков О.Л./Дорофеева В.А.</t>
  </si>
  <si>
    <t> АААА-А16-116020550013-8</t>
  </si>
  <si>
    <t>0137-2018-0016</t>
  </si>
  <si>
    <t>Анализ геолого-геохимических процессов на твердых телах Солнечной системы по данным дистанционного зондирования и выявление имеющихся на них ресурсов полезных для освоения космического пространства и для экономики Земли.</t>
  </si>
  <si>
    <t>Базилевский А.Т./Иванов М.И.</t>
  </si>
  <si>
    <t>АААА-А16-116021110271-5</t>
  </si>
  <si>
    <t>0137-2018-0017</t>
  </si>
  <si>
    <t>Геохимические проблемы формирования и эволюции минерального вещества Солнечной системы.</t>
  </si>
  <si>
    <t>Назаров М.А./Бадюков Д.Д.</t>
  </si>
  <si>
    <t> АААА-А16-116021210100-7</t>
  </si>
  <si>
    <t>0137-2018-0018</t>
  </si>
  <si>
    <t>Фундаментальные и прикладные аспекты развития комплекса методов анализа природных, техногенных и космических объектов, диагностика радиационных эффектов и компьютерное моделирование.</t>
  </si>
  <si>
    <t>Колотов В.П.</t>
  </si>
  <si>
    <t>АААА-А16-116012050505-8</t>
  </si>
  <si>
    <t>0137-2018-0019</t>
  </si>
  <si>
    <t>Создание методов моделирования строения и свойств молекул для анализа веществ.</t>
  </si>
  <si>
    <t>Баранов В.И.</t>
  </si>
  <si>
    <t>АААА-А16-116020350084-0</t>
  </si>
  <si>
    <t>0137-2018-0020</t>
  </si>
  <si>
    <t>Создание новых функциональных наноматериалов и приборов для спектрометрического анализа объектов окружающей среды и медицинской диагностики.</t>
  </si>
  <si>
    <t>Зуев Б.К.</t>
  </si>
  <si>
    <t>АААА-А16-116012550377-6</t>
  </si>
  <si>
    <t>0137-2018-0021</t>
  </si>
  <si>
    <t>Развитие теории и практики молекулярной сорбции и ионного обмена с целью создания новых способов и технологий разделения, IT-продуктов и устройств для анализа водных сред.</t>
  </si>
  <si>
    <t>Хамизов Р.Х.</t>
  </si>
  <si>
    <t> АААА-А16-116020350085-7</t>
  </si>
  <si>
    <t>0137-2018-0022</t>
  </si>
  <si>
    <t>Фундаментальные исследования по химии актинидов и других радионуклидов для решения практических задач ядерного топливного цикла, радиоэкологии и ядерной медицины.</t>
  </si>
  <si>
    <t>Мясоедов Б.Ф., Винокуров С.Е.</t>
  </si>
  <si>
    <t>АААА-А16-116020860144-3</t>
  </si>
  <si>
    <t>0137-2018-0023</t>
  </si>
  <si>
    <t>Решение фундаментальных проблем развития лазерных масс-спектрометрических и сорбционно-спектрофотометрических методов анализа для биомедицины, материаловедения и экологии.</t>
  </si>
  <si>
    <t>Гречников А.А.</t>
  </si>
  <si>
    <t>АААА-А16-116021210078-9</t>
  </si>
  <si>
    <t>0137-2018-0024</t>
  </si>
  <si>
    <t>Изучение фундаментальных процессов формирования первичного вещества Солнечной системы, радиационной истории внеземного вещества и космического излучения в Солнечной системе.</t>
  </si>
  <si>
    <t>Алексеев В.А.</t>
  </si>
  <si>
    <t> АААА-А16-116021110270-8</t>
  </si>
  <si>
    <t>0137-2018-0025</t>
  </si>
  <si>
    <t>Физические поля в методах разделения и концентрирования веществ при анализе объектов окружающей среды, биологических образцов и нефтей.</t>
  </si>
  <si>
    <t>Спиваков Б.Я.</t>
  </si>
  <si>
    <t> АААА-А16-116020860097-2</t>
  </si>
  <si>
    <t>0137-2018-0030</t>
  </si>
  <si>
    <r>
      <t>Поведение летучих компонентов (С,N,O,H) при плавлении металлической фазы при дифференциации мантии ранней Земли. Моделирование доставки летучих к Земле и другим планетам земной группы при эволюции Солнечной системы. Модели химического состава и внутреннего строения Луны по Программе Президиума РАН</t>
    </r>
    <r>
      <rPr>
        <sz val="11"/>
        <color indexed="60"/>
        <rFont val="Arial"/>
        <family val="2"/>
        <charset val="204"/>
      </rPr>
      <t xml:space="preserve"> I.17</t>
    </r>
    <r>
      <rPr>
        <sz val="11"/>
        <color theme="1"/>
        <rFont val="Calibri"/>
        <family val="2"/>
        <charset val="204"/>
        <scheme val="minor"/>
      </rPr>
      <t xml:space="preserve"> Эволюция органического мира. Роль и влияние планетарных процессов</t>
    </r>
  </si>
  <si>
    <t xml:space="preserve">Луканин О.А., Маров М.Я., Кусков О.Л. </t>
  </si>
  <si>
    <t>0137-2018-0031</t>
  </si>
  <si>
    <r>
      <t>Диагенетическая мобилизация газов и тяжелых металлов из верхнеплейстоцен-голоценовых осадков устьевых областей Оби, Енисея и Лены, а также примыкающих к ним шельфовых акваторий Карского моря и моря Лаптевых по Программе Президиума РАН</t>
    </r>
    <r>
      <rPr>
        <sz val="11"/>
        <color indexed="60"/>
        <rFont val="Arial"/>
        <family val="2"/>
        <charset val="204"/>
      </rPr>
      <t xml:space="preserve"> I.49</t>
    </r>
    <r>
      <rPr>
        <sz val="11"/>
        <color theme="1"/>
        <rFont val="Calibri"/>
        <family val="2"/>
        <charset val="204"/>
        <scheme val="minor"/>
      </rPr>
      <t xml:space="preserve"> Взаимодействие физических, химических и биологических процессов в Мировом океане</t>
    </r>
  </si>
  <si>
    <t>Русаков В.Ю.</t>
  </si>
  <si>
    <t>АААА-А18-118022690169-1</t>
  </si>
  <si>
    <t>0137-2018-0032</t>
  </si>
  <si>
    <r>
      <t xml:space="preserve">Источники магм крупных магматических провинций (LIP) по изотопным данным по Программе Президиума РАН </t>
    </r>
    <r>
      <rPr>
        <sz val="11"/>
        <color indexed="60"/>
        <rFont val="Arial"/>
        <family val="2"/>
        <charset val="204"/>
      </rPr>
      <t xml:space="preserve">I.19 </t>
    </r>
    <r>
      <rPr>
        <sz val="11"/>
        <color theme="1"/>
        <rFont val="Calibri"/>
        <family val="2"/>
        <charset val="204"/>
        <scheme val="minor"/>
      </rPr>
      <t>Фундаментальные проблемы геолого-геофизического изучения литосферных процессов</t>
    </r>
  </si>
  <si>
    <t>0137-2018-0033</t>
  </si>
  <si>
    <r>
      <t xml:space="preserve">Планетная космогония: происхождение и эволюция тел Солнечной системы и систем экзопланет по Программе Президиума РАН </t>
    </r>
    <r>
      <rPr>
        <sz val="11"/>
        <color indexed="60"/>
        <rFont val="Arial"/>
        <family val="2"/>
        <charset val="204"/>
      </rPr>
      <t>I.28</t>
    </r>
    <r>
      <rPr>
        <sz val="11"/>
        <color theme="1"/>
        <rFont val="Calibri"/>
        <family val="2"/>
        <charset val="204"/>
        <scheme val="minor"/>
      </rPr>
      <t xml:space="preserve"> Космос: исследования фундаментальных процессов и их взаимосвязей</t>
    </r>
  </si>
  <si>
    <t>Маров М.Я.</t>
  </si>
  <si>
    <t>0137-2018-0034</t>
  </si>
  <si>
    <r>
      <t>Природа структурной анизотропии вещества каменных астероидов и ее влияние на форму малых силикатных тел Солнечной системы по Программе Президиума РАН</t>
    </r>
    <r>
      <rPr>
        <sz val="11"/>
        <color indexed="60"/>
        <rFont val="Arial"/>
        <family val="2"/>
        <charset val="204"/>
      </rPr>
      <t xml:space="preserve"> I.28</t>
    </r>
    <r>
      <rPr>
        <sz val="11"/>
        <color theme="1"/>
        <rFont val="Calibri"/>
        <family val="2"/>
        <charset val="204"/>
        <scheme val="minor"/>
      </rPr>
      <t xml:space="preserve"> Космос: исследования фундаментальных процессов и их взаимосвязей</t>
    </r>
  </si>
  <si>
    <t>0137-2018-0035</t>
  </si>
  <si>
    <r>
      <t>Развитие биосферы и зарождение жизни на ранней Земле. Взаимосвязь с изменением климата по Программе Президиума РАН</t>
    </r>
    <r>
      <rPr>
        <sz val="11"/>
        <color indexed="60"/>
        <rFont val="Arial"/>
        <family val="2"/>
        <charset val="204"/>
      </rPr>
      <t xml:space="preserve"> I.17</t>
    </r>
    <r>
      <rPr>
        <sz val="11"/>
        <color theme="1"/>
        <rFont val="Calibri"/>
        <family val="2"/>
        <charset val="204"/>
        <scheme val="minor"/>
      </rPr>
      <t xml:space="preserve"> Эволюция органического мира. Роль и влияние планетарных процессов</t>
    </r>
  </si>
  <si>
    <t>Галимов Э.М., Севастьянов В.С., Иванов А.А.</t>
  </si>
  <si>
    <t>0137-2018-0036</t>
  </si>
  <si>
    <r>
      <t xml:space="preserve"> Формы нано структур углерода и условия их возникновения в природных процессах по Программе Президиума РАН</t>
    </r>
    <r>
      <rPr>
        <sz val="11"/>
        <color indexed="60"/>
        <rFont val="Arial"/>
        <family val="2"/>
        <charset val="204"/>
      </rPr>
      <t xml:space="preserve"> I.17 </t>
    </r>
    <r>
      <rPr>
        <sz val="11"/>
        <color theme="1"/>
        <rFont val="Calibri"/>
        <family val="2"/>
        <charset val="204"/>
        <scheme val="minor"/>
      </rPr>
      <t>Эволюция органического мира. Роль и влияние планетарных процессов</t>
    </r>
  </si>
  <si>
    <t xml:space="preserve">Воропаев С.А., Днестровский А.Ю., Душенко Н.В. </t>
  </si>
  <si>
    <t>0137-2018-0037</t>
  </si>
  <si>
    <r>
      <t xml:space="preserve">Выявление характерных особенностей главных эпизодов геологической истории Венеры по Программе Президиума РАН </t>
    </r>
    <r>
      <rPr>
        <sz val="11"/>
        <color indexed="60"/>
        <rFont val="Arial"/>
        <family val="2"/>
        <charset val="204"/>
      </rPr>
      <t>I.28</t>
    </r>
    <r>
      <rPr>
        <sz val="11"/>
        <color theme="1"/>
        <rFont val="Calibri"/>
        <family val="2"/>
        <charset val="204"/>
        <scheme val="minor"/>
      </rPr>
      <t xml:space="preserve"> Космос: исследования фундаментальных процессов и их взаимосвязей</t>
    </r>
  </si>
  <si>
    <t>Иванов М.А.</t>
  </si>
  <si>
    <t>0137-2018-0038</t>
  </si>
  <si>
    <r>
      <t>Изучение строения и состава ядра и комы кометы 67Р Чурюмова-Герасименко по данным миссии «Розетта» в сравнении с данными для других комет по Программе Президиума РАН</t>
    </r>
    <r>
      <rPr>
        <sz val="11"/>
        <color indexed="60"/>
        <rFont val="Arial"/>
        <family val="2"/>
        <charset val="204"/>
      </rPr>
      <t xml:space="preserve"> I.28</t>
    </r>
    <r>
      <rPr>
        <sz val="11"/>
        <color theme="1"/>
        <rFont val="Calibri"/>
        <family val="2"/>
        <charset val="204"/>
        <scheme val="minor"/>
      </rPr>
      <t xml:space="preserve"> Космос: исследования фундаментальных процессов и их взаимосвязей</t>
    </r>
  </si>
  <si>
    <t>Базилевский А.Т.</t>
  </si>
  <si>
    <t>АААА-А18-118020190207-1</t>
  </si>
  <si>
    <t>0137-2018-0039</t>
  </si>
  <si>
    <r>
      <t xml:space="preserve">Стратегические металлы щелочно-карбонатитовых магматических систем. Процессы формирования суперкрупных месторождений по Программе Президиума РАН </t>
    </r>
    <r>
      <rPr>
        <sz val="11"/>
        <color indexed="60"/>
        <rFont val="Arial"/>
        <family val="2"/>
        <charset val="204"/>
      </rPr>
      <t xml:space="preserve">I.48 </t>
    </r>
    <r>
      <rPr>
        <sz val="11"/>
        <color theme="1"/>
        <rFont val="Calibri"/>
        <family val="2"/>
        <charset val="204"/>
        <scheme val="minor"/>
      </rPr>
      <t>Месторождения стратегических и высокотехнологичных металлов Российской Федерации: закономерности размещения, условия формирования, инновационные технологии прогноза и освоения</t>
    </r>
  </si>
  <si>
    <t>0137-2018-0040</t>
  </si>
  <si>
    <r>
      <t xml:space="preserve">Фациальная структура и количественные параметры плейстоценовых отложений подводных окраин Тихого океана по Программе Президиума РАН </t>
    </r>
    <r>
      <rPr>
        <sz val="11"/>
        <color indexed="60"/>
        <rFont val="Arial"/>
        <family val="2"/>
        <charset val="204"/>
      </rPr>
      <t>I.49</t>
    </r>
    <r>
      <rPr>
        <sz val="11"/>
        <color theme="1"/>
        <rFont val="Calibri"/>
        <family val="2"/>
        <charset val="204"/>
        <scheme val="minor"/>
      </rPr>
      <t xml:space="preserve"> Взаимодействие физических, химических и биологических процессов в Мировом океане</t>
    </r>
  </si>
  <si>
    <t>Левитан М. А.</t>
  </si>
  <si>
    <t>0137-2018-0041</t>
  </si>
  <si>
    <r>
      <t xml:space="preserve">Редкоземельный потенциал апатитовых руд Хибинского и Ловозерского суперкрупных месторождений Арктики. Разработка новой технологии разложения апатито-нефелиновых руд и экстракции редкоземельных металлов по Программе Президиума РАН </t>
    </r>
    <r>
      <rPr>
        <sz val="11"/>
        <color indexed="60"/>
        <rFont val="Arial"/>
        <family val="2"/>
        <charset val="204"/>
      </rPr>
      <t>I.55</t>
    </r>
    <r>
      <rPr>
        <sz val="11"/>
        <color theme="1"/>
        <rFont val="Calibri"/>
        <family val="2"/>
        <charset val="204"/>
        <scheme val="minor"/>
      </rPr>
      <t xml:space="preserve"> Арктика - научные основы новых технологий освоения, сохранения и развития</t>
    </r>
  </si>
  <si>
    <t>0137-2018-0042</t>
  </si>
  <si>
    <r>
      <t xml:space="preserve">Новые возможности получения и применения наноионитов в химическом анализе по Программе Президиума РАН </t>
    </r>
    <r>
      <rPr>
        <sz val="11"/>
        <color indexed="60"/>
        <rFont val="Arial"/>
        <family val="2"/>
        <charset val="204"/>
      </rPr>
      <t xml:space="preserve">I.36 </t>
    </r>
    <r>
      <rPr>
        <sz val="11"/>
        <color theme="1"/>
        <rFont val="Calibri"/>
        <family val="2"/>
        <charset val="204"/>
        <scheme val="minor"/>
      </rPr>
      <t>Фундаментальные основы и новые эффективные методы химического анализа и исследования структуры веществ и материалы</t>
    </r>
  </si>
  <si>
    <t>АААА-А18-118022190018-7</t>
  </si>
  <si>
    <t>0137-2018-0043</t>
  </si>
  <si>
    <r>
      <t>Глубинные минеральные равновесия мантии Земли с участием алмаза по Программе Президиума РАН</t>
    </r>
    <r>
      <rPr>
        <sz val="11"/>
        <color indexed="60"/>
        <rFont val="Arial"/>
        <family val="2"/>
        <charset val="204"/>
      </rPr>
      <t xml:space="preserve"> I.8</t>
    </r>
    <r>
      <rPr>
        <sz val="11"/>
        <color theme="1"/>
        <rFont val="Calibri"/>
        <family val="2"/>
        <charset val="204"/>
        <scheme val="minor"/>
      </rPr>
      <t xml:space="preserve"> Физика конденсированных сред и материалы нового поколения</t>
    </r>
  </si>
  <si>
    <t>0137-2018-0044</t>
  </si>
  <si>
    <r>
      <t xml:space="preserve">Иммуносорбенты в физических полях для концентрирования веществ в проточных системах по Программе Президиума РАН </t>
    </r>
    <r>
      <rPr>
        <sz val="11"/>
        <color indexed="60"/>
        <rFont val="Arial"/>
        <family val="2"/>
        <charset val="204"/>
      </rPr>
      <t>I.36</t>
    </r>
    <r>
      <rPr>
        <sz val="11"/>
        <color theme="1"/>
        <rFont val="Calibri"/>
        <family val="2"/>
        <charset val="204"/>
        <scheme val="minor"/>
      </rPr>
      <t xml:space="preserve"> Фундаментальные основы и новые эффективные методы химического анализа и исследования структуры веществ и материалы</t>
    </r>
  </si>
  <si>
    <t>АААА-А18-118012590339-0</t>
  </si>
  <si>
    <t>0137-2018-0045</t>
  </si>
  <si>
    <r>
      <t>Интеллектуальная математическая обработка и нейронные сети - инструмент консолидации результатов анализа методами МС- и АЭС-ИСП для достижения высоких метрологических характеристик по Программе Президиума РАН</t>
    </r>
    <r>
      <rPr>
        <sz val="11"/>
        <color indexed="60"/>
        <rFont val="Arial"/>
        <family val="2"/>
        <charset val="204"/>
      </rPr>
      <t xml:space="preserve"> I.36</t>
    </r>
    <r>
      <rPr>
        <sz val="11"/>
        <color theme="1"/>
        <rFont val="Calibri"/>
        <family val="2"/>
        <charset val="204"/>
        <scheme val="minor"/>
      </rPr>
      <t xml:space="preserve"> Фундаментальные основы и новые эффективные методы химического анализа и исследования структуры веществ и материалы</t>
    </r>
  </si>
  <si>
    <t>0137-2018-0048</t>
  </si>
  <si>
    <r>
      <t>Создание теоретических основ безэталонного метода количественного спектрального анализа сложных смесей веществ (молекул) с учетом межмолекулярных взаимодействий (жидкости) и временного развития процессов (реакции) по Программе Президиума РАН</t>
    </r>
    <r>
      <rPr>
        <sz val="11"/>
        <color indexed="60"/>
        <rFont val="Arial"/>
        <family val="2"/>
        <charset val="204"/>
      </rPr>
      <t xml:space="preserve"> I.36</t>
    </r>
    <r>
      <rPr>
        <sz val="11"/>
        <color theme="1"/>
        <rFont val="Calibri"/>
        <family val="2"/>
        <charset val="204"/>
        <scheme val="minor"/>
      </rPr>
      <t xml:space="preserve"> Фундаментальные основы и новые эффективные методы химического анализа и исследования структуры веществ и материалы</t>
    </r>
  </si>
  <si>
    <t>Грибов Л. А.</t>
  </si>
  <si>
    <t>АААА-А18-118031990040-2</t>
  </si>
  <si>
    <t>0137-2018-0050</t>
  </si>
  <si>
    <r>
      <t xml:space="preserve">Новые радионуклиды для ядерной медицины и радиофармпрепараты на их основе по Программе Президиума РАН </t>
    </r>
    <r>
      <rPr>
        <sz val="11"/>
        <color indexed="60"/>
        <rFont val="Arial"/>
        <family val="2"/>
        <charset val="204"/>
      </rPr>
      <t>I.34</t>
    </r>
    <r>
      <rPr>
        <sz val="11"/>
        <color theme="1"/>
        <rFont val="Calibri"/>
        <family val="2"/>
        <charset val="204"/>
        <scheme val="minor"/>
      </rPr>
      <t xml:space="preserve"> Актуальные проблемы физикохимии поверхности и создания новых композитных материалов</t>
    </r>
  </si>
  <si>
    <t>Калмыков С.Н.</t>
  </si>
  <si>
    <t>0137-2018-0051</t>
  </si>
  <si>
    <r>
      <t xml:space="preserve">Фундаментальные аспекты использования магний-калий-фосфатной матрицы при обращении с радиоактивными отходами и обеспечения взрывопожаробезопасности новых сорбционных процессов переработки ядерных материалов по Программе Президиума РАН </t>
    </r>
    <r>
      <rPr>
        <sz val="11"/>
        <color indexed="60"/>
        <rFont val="Arial"/>
        <family val="2"/>
        <charset val="204"/>
      </rPr>
      <t>I.34</t>
    </r>
    <r>
      <rPr>
        <sz val="11"/>
        <color theme="1"/>
        <rFont val="Calibri"/>
        <family val="2"/>
        <charset val="204"/>
        <scheme val="minor"/>
      </rPr>
      <t xml:space="preserve"> Актуальные проблемы физикохимии поверхности и создания новых композитных материалов</t>
    </r>
  </si>
  <si>
    <t>Мясоедов Б.Ф.</t>
  </si>
  <si>
    <t>0137-2018-0052</t>
  </si>
  <si>
    <r>
      <t xml:space="preserve">Наноструктурированные сорбционные материалы для очистки загрязненных радионуклидами природных и техногенных вод по Программе Президиума РАН </t>
    </r>
    <r>
      <rPr>
        <sz val="11"/>
        <color indexed="60"/>
        <rFont val="Arial"/>
        <family val="2"/>
        <charset val="204"/>
      </rPr>
      <t>I.34</t>
    </r>
    <r>
      <rPr>
        <sz val="11"/>
        <color theme="1"/>
        <rFont val="Calibri"/>
        <family val="2"/>
        <charset val="204"/>
        <scheme val="minor"/>
      </rPr>
      <t xml:space="preserve"> Актуальные проблемы физикохимии поверхности и создания новых композитных материалов</t>
    </r>
  </si>
  <si>
    <t>Тананаев И.Г.</t>
  </si>
  <si>
    <t>0137-2018-0053</t>
  </si>
  <si>
    <r>
      <t xml:space="preserve">Внутриплитный вулканизм Тихого океана: оценка масштаба и роли в геодинамике ложа, влияния на состав океанской воды и на гидрогенный рудогенез по Программе Президиума РАН </t>
    </r>
    <r>
      <rPr>
        <sz val="11"/>
        <color indexed="60"/>
        <rFont val="Arial"/>
        <family val="2"/>
        <charset val="204"/>
      </rPr>
      <t>I.49</t>
    </r>
    <r>
      <rPr>
        <sz val="11"/>
        <color theme="1"/>
        <rFont val="Calibri"/>
        <family val="2"/>
        <charset val="204"/>
        <scheme val="minor"/>
      </rPr>
      <t xml:space="preserve"> Взаимодействие физических, химических и биологических процессов в Мировом океане</t>
    </r>
  </si>
  <si>
    <t>Мирлин Е.Г.</t>
  </si>
  <si>
    <t>0137-2018-0054</t>
  </si>
  <si>
    <r>
      <t xml:space="preserve">Реакции синтеза молекул из фрагментов на поверхности частиц космической пыли. Супрамолекулярные механизмы усложнения генетического кода полипептидов. </t>
    </r>
    <r>
      <rPr>
        <sz val="11"/>
        <color indexed="53"/>
        <rFont val="Arial"/>
        <family val="2"/>
        <charset val="204"/>
      </rPr>
      <t xml:space="preserve">Эволюция биогеохимических циклов в современных условиях антропогенных преобразований: пределы воздействий </t>
    </r>
    <r>
      <rPr>
        <sz val="11"/>
        <color theme="1"/>
        <rFont val="Calibri"/>
        <family val="2"/>
        <charset val="204"/>
        <scheme val="minor"/>
      </rPr>
      <t xml:space="preserve">по Программе Президиума РАН </t>
    </r>
    <r>
      <rPr>
        <sz val="11"/>
        <color indexed="60"/>
        <rFont val="Arial"/>
        <family val="2"/>
        <charset val="204"/>
      </rPr>
      <t>I.17</t>
    </r>
    <r>
      <rPr>
        <sz val="11"/>
        <color theme="1"/>
        <rFont val="Calibri"/>
        <family val="2"/>
        <charset val="204"/>
        <scheme val="minor"/>
      </rPr>
      <t xml:space="preserve"> Эволюция органического мира. Роль и влияние планетарных процессов</t>
    </r>
  </si>
  <si>
    <t>Грибов Л.А., Дементьев В.А., Моисеенко Т.И.</t>
  </si>
  <si>
    <t>АААА-А18-118012290193-1</t>
  </si>
  <si>
    <t>Итого публикаций с учетом коэффициентов</t>
  </si>
  <si>
    <t>Моногрфий</t>
  </si>
  <si>
    <t>66+79</t>
  </si>
  <si>
    <t>план публикаций в 2018 г. во всех журналах  (Q1+Q2+Q3+Q4+РИНЦ)</t>
  </si>
  <si>
    <t>план публикаций в 2018 г. в виде монографий, сборников, справочников, каталогов, атласов</t>
  </si>
  <si>
    <t>план числа публикаций в 2018 г. до увеличения стимулирующих выплат</t>
  </si>
  <si>
    <t>дополнительное число публикаций после  увеличения стимулирующих выплат с учетом квартилей журналов</t>
  </si>
  <si>
    <t>в журналах, индексируемых в российских и международных информационно-аналитических системах научного цитирования (все ИАС)</t>
  </si>
  <si>
    <t>план публикаций в 2018 г. в журналах  всех ИАС ниже Q4</t>
  </si>
  <si>
    <t xml:space="preserve">план публикаций в 2018 г. в журналах Q3+Q4 по WOS </t>
  </si>
  <si>
    <t>план публикаций в 2018 г. в журналах первого или второго квартилей по WOS (Q1+Q2)</t>
  </si>
  <si>
    <t>Итого число публикаций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</si>
</sst>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60"/>
      <name val="Arial"/>
      <family val="2"/>
      <charset val="204"/>
    </font>
    <font>
      <sz val="11"/>
      <color indexed="5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5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4" xfId="0" applyFont="1" applyFill="1" applyBorder="1"/>
    <xf numFmtId="0" fontId="1" fillId="3" borderId="4" xfId="0" applyFont="1" applyFill="1" applyBorder="1" applyAlignment="1">
      <alignment vertical="top" wrapText="1"/>
    </xf>
    <xf numFmtId="0" fontId="1" fillId="3" borderId="6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3" fillId="4" borderId="4" xfId="0" applyFont="1" applyFill="1" applyBorder="1"/>
    <xf numFmtId="0" fontId="0" fillId="3" borderId="4" xfId="0" applyFill="1" applyBorder="1"/>
    <xf numFmtId="0" fontId="4" fillId="3" borderId="4" xfId="0" applyFont="1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3" fillId="5" borderId="4" xfId="0" applyFont="1" applyFill="1" applyBorder="1"/>
    <xf numFmtId="0" fontId="3" fillId="6" borderId="4" xfId="0" applyFont="1" applyFill="1" applyBorder="1"/>
    <xf numFmtId="0" fontId="0" fillId="5" borderId="4" xfId="0" applyFill="1" applyBorder="1" applyAlignment="1">
      <alignment horizontal="left" vertical="top" wrapText="1"/>
    </xf>
    <xf numFmtId="0" fontId="7" fillId="5" borderId="4" xfId="0" applyFont="1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8" fillId="0" borderId="4" xfId="0" applyFont="1" applyBorder="1"/>
    <xf numFmtId="0" fontId="1" fillId="3" borderId="0" xfId="0" applyFont="1" applyFill="1" applyBorder="1" applyAlignment="1">
      <alignment wrapText="1"/>
    </xf>
    <xf numFmtId="0" fontId="0" fillId="3" borderId="8" xfId="0" applyFill="1" applyBorder="1"/>
    <xf numFmtId="0" fontId="1" fillId="7" borderId="4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top" wrapText="1"/>
    </xf>
    <xf numFmtId="0" fontId="1" fillId="7" borderId="4" xfId="0" applyFont="1" applyFill="1" applyBorder="1"/>
    <xf numFmtId="0" fontId="1" fillId="7" borderId="6" xfId="0" applyFont="1" applyFill="1" applyBorder="1" applyAlignment="1">
      <alignment wrapText="1"/>
    </xf>
    <xf numFmtId="0" fontId="0" fillId="7" borderId="0" xfId="0" applyFill="1"/>
    <xf numFmtId="0" fontId="9" fillId="3" borderId="4" xfId="0" applyFont="1" applyFill="1" applyBorder="1"/>
    <xf numFmtId="0" fontId="10" fillId="3" borderId="4" xfId="0" applyFont="1" applyFill="1" applyBorder="1"/>
    <xf numFmtId="0" fontId="11" fillId="7" borderId="8" xfId="0" applyFont="1" applyFill="1" applyBorder="1" applyAlignment="1">
      <alignment horizontal="left" wrapText="1"/>
    </xf>
    <xf numFmtId="0" fontId="0" fillId="8" borderId="4" xfId="0" applyFill="1" applyBorder="1"/>
    <xf numFmtId="0" fontId="1" fillId="7" borderId="4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defaultColWidth="19" defaultRowHeight="15" x14ac:dyDescent="0.25"/>
  <cols>
    <col min="2" max="2" width="45.5703125" customWidth="1"/>
  </cols>
  <sheetData>
    <row r="1" spans="1:9" ht="63.75" customHeight="1" x14ac:dyDescent="0.3">
      <c r="A1" s="35" t="s">
        <v>0</v>
      </c>
      <c r="B1" s="35" t="s">
        <v>1</v>
      </c>
      <c r="C1" s="35" t="s">
        <v>2</v>
      </c>
      <c r="D1" s="34" t="s">
        <v>4</v>
      </c>
      <c r="E1" s="34"/>
      <c r="F1" s="34"/>
      <c r="G1" s="34"/>
      <c r="H1" s="34"/>
      <c r="I1" s="32" t="s">
        <v>183</v>
      </c>
    </row>
    <row r="2" spans="1:9" ht="63.75" customHeight="1" x14ac:dyDescent="0.25">
      <c r="A2" s="35"/>
      <c r="B2" s="35"/>
      <c r="C2" s="35"/>
      <c r="D2" s="34" t="s">
        <v>177</v>
      </c>
      <c r="E2" s="34"/>
      <c r="F2" s="34" t="s">
        <v>178</v>
      </c>
      <c r="G2" s="34"/>
      <c r="H2" s="34"/>
      <c r="I2" s="29"/>
    </row>
    <row r="3" spans="1:9" ht="150" x14ac:dyDescent="0.25">
      <c r="A3" s="35"/>
      <c r="B3" s="35"/>
      <c r="C3" s="35"/>
      <c r="D3" s="24" t="s">
        <v>179</v>
      </c>
      <c r="E3" s="24" t="s">
        <v>8</v>
      </c>
      <c r="F3" s="24" t="s">
        <v>181</v>
      </c>
      <c r="G3" s="24" t="s">
        <v>182</v>
      </c>
      <c r="H3" s="24" t="s">
        <v>180</v>
      </c>
      <c r="I3" s="29"/>
    </row>
    <row r="4" spans="1:9" s="29" customFormat="1" x14ac:dyDescent="0.25">
      <c r="A4" s="25"/>
      <c r="B4" s="25"/>
      <c r="C4" s="25"/>
      <c r="D4" s="26">
        <v>66</v>
      </c>
      <c r="E4" s="27">
        <v>71</v>
      </c>
      <c r="F4" s="28">
        <v>78</v>
      </c>
      <c r="G4" s="28">
        <v>77</v>
      </c>
      <c r="H4" s="27">
        <v>79</v>
      </c>
    </row>
    <row r="5" spans="1:9" ht="30" x14ac:dyDescent="0.25">
      <c r="A5" s="8" t="s">
        <v>9</v>
      </c>
      <c r="B5" s="9" t="s">
        <v>10</v>
      </c>
      <c r="C5" s="8" t="s">
        <v>11</v>
      </c>
      <c r="D5" s="30"/>
      <c r="E5" s="30">
        <v>1</v>
      </c>
      <c r="F5" s="31"/>
      <c r="G5" s="31"/>
      <c r="H5" s="30">
        <v>1</v>
      </c>
      <c r="I5" s="33">
        <f>SUM(D5:H5)</f>
        <v>2</v>
      </c>
    </row>
    <row r="6" spans="1:9" ht="15.75" x14ac:dyDescent="0.25">
      <c r="A6" s="8" t="s">
        <v>13</v>
      </c>
      <c r="B6" s="9" t="s">
        <v>14</v>
      </c>
      <c r="C6" s="8" t="s">
        <v>11</v>
      </c>
      <c r="D6" s="30">
        <v>2</v>
      </c>
      <c r="E6" s="30"/>
      <c r="F6" s="31"/>
      <c r="G6" s="31"/>
      <c r="H6" s="30"/>
      <c r="I6" s="33">
        <f t="shared" ref="I6:I52" si="0">SUM(D6:H6)</f>
        <v>2</v>
      </c>
    </row>
    <row r="7" spans="1:9" ht="105" x14ac:dyDescent="0.25">
      <c r="A7" s="8" t="s">
        <v>16</v>
      </c>
      <c r="B7" s="9" t="s">
        <v>17</v>
      </c>
      <c r="C7" s="8" t="s">
        <v>18</v>
      </c>
      <c r="D7" s="30">
        <v>1</v>
      </c>
      <c r="E7" s="30"/>
      <c r="F7" s="31"/>
      <c r="G7" s="31"/>
      <c r="H7" s="30">
        <v>1</v>
      </c>
      <c r="I7" s="33">
        <f t="shared" si="0"/>
        <v>2</v>
      </c>
    </row>
    <row r="8" spans="1:9" ht="30" x14ac:dyDescent="0.25">
      <c r="A8" s="8" t="s">
        <v>20</v>
      </c>
      <c r="B8" s="9" t="s">
        <v>21</v>
      </c>
      <c r="C8" s="8" t="s">
        <v>22</v>
      </c>
      <c r="D8" s="30">
        <v>4</v>
      </c>
      <c r="E8" s="30"/>
      <c r="F8" s="31">
        <v>1</v>
      </c>
      <c r="G8" s="31">
        <v>2</v>
      </c>
      <c r="H8" s="30"/>
      <c r="I8" s="33">
        <f t="shared" si="0"/>
        <v>7</v>
      </c>
    </row>
    <row r="9" spans="1:9" ht="45" x14ac:dyDescent="0.25">
      <c r="A9" s="8" t="s">
        <v>24</v>
      </c>
      <c r="B9" s="9" t="s">
        <v>25</v>
      </c>
      <c r="C9" s="8" t="s">
        <v>26</v>
      </c>
      <c r="D9" s="30">
        <v>3</v>
      </c>
      <c r="E9" s="30"/>
      <c r="F9" s="31"/>
      <c r="G9" s="31"/>
      <c r="H9" s="30"/>
      <c r="I9" s="33">
        <f t="shared" si="0"/>
        <v>3</v>
      </c>
    </row>
    <row r="10" spans="1:9" ht="45" x14ac:dyDescent="0.25">
      <c r="A10" s="8" t="s">
        <v>28</v>
      </c>
      <c r="B10" s="9" t="s">
        <v>29</v>
      </c>
      <c r="C10" s="8" t="s">
        <v>30</v>
      </c>
      <c r="D10" s="30">
        <v>1</v>
      </c>
      <c r="E10" s="30"/>
      <c r="F10" s="31">
        <v>1</v>
      </c>
      <c r="G10" s="31"/>
      <c r="H10" s="30"/>
      <c r="I10" s="33">
        <f t="shared" si="0"/>
        <v>2</v>
      </c>
    </row>
    <row r="11" spans="1:9" ht="60" x14ac:dyDescent="0.25">
      <c r="A11" s="8" t="s">
        <v>32</v>
      </c>
      <c r="B11" s="9" t="s">
        <v>33</v>
      </c>
      <c r="C11" s="8" t="s">
        <v>34</v>
      </c>
      <c r="D11" s="30">
        <v>1</v>
      </c>
      <c r="E11" s="30"/>
      <c r="F11" s="31">
        <v>1</v>
      </c>
      <c r="G11" s="31">
        <v>1</v>
      </c>
      <c r="H11" s="30"/>
      <c r="I11" s="33">
        <f t="shared" si="0"/>
        <v>3</v>
      </c>
    </row>
    <row r="12" spans="1:9" ht="30" x14ac:dyDescent="0.25">
      <c r="A12" s="8" t="s">
        <v>36</v>
      </c>
      <c r="B12" s="9" t="s">
        <v>37</v>
      </c>
      <c r="C12" s="8" t="s">
        <v>38</v>
      </c>
      <c r="D12" s="30">
        <v>1</v>
      </c>
      <c r="E12" s="30"/>
      <c r="F12" s="31"/>
      <c r="G12" s="31"/>
      <c r="H12" s="30">
        <v>1</v>
      </c>
      <c r="I12" s="33">
        <f t="shared" si="0"/>
        <v>2</v>
      </c>
    </row>
    <row r="13" spans="1:9" ht="90" x14ac:dyDescent="0.25">
      <c r="A13" s="8" t="s">
        <v>40</v>
      </c>
      <c r="B13" s="9" t="s">
        <v>41</v>
      </c>
      <c r="C13" s="8" t="s">
        <v>42</v>
      </c>
      <c r="D13" s="30">
        <v>3</v>
      </c>
      <c r="E13" s="30"/>
      <c r="F13" s="31">
        <v>1</v>
      </c>
      <c r="G13" s="31"/>
      <c r="H13" s="30">
        <v>1</v>
      </c>
      <c r="I13" s="33">
        <f t="shared" si="0"/>
        <v>5</v>
      </c>
    </row>
    <row r="14" spans="1:9" ht="45" x14ac:dyDescent="0.25">
      <c r="A14" s="8" t="s">
        <v>44</v>
      </c>
      <c r="B14" s="9" t="s">
        <v>45</v>
      </c>
      <c r="C14" s="8" t="s">
        <v>46</v>
      </c>
      <c r="D14" s="30">
        <v>2</v>
      </c>
      <c r="E14" s="30"/>
      <c r="F14" s="31">
        <v>2</v>
      </c>
      <c r="G14" s="31"/>
      <c r="H14" s="30"/>
      <c r="I14" s="33">
        <f t="shared" si="0"/>
        <v>4</v>
      </c>
    </row>
    <row r="15" spans="1:9" ht="75" x14ac:dyDescent="0.25">
      <c r="A15" s="8" t="s">
        <v>48</v>
      </c>
      <c r="B15" s="9" t="s">
        <v>49</v>
      </c>
      <c r="C15" s="8" t="s">
        <v>50</v>
      </c>
      <c r="D15" s="30">
        <v>2</v>
      </c>
      <c r="E15" s="30"/>
      <c r="F15" s="31">
        <v>2</v>
      </c>
      <c r="G15" s="31"/>
      <c r="H15" s="30"/>
      <c r="I15" s="33">
        <f t="shared" si="0"/>
        <v>4</v>
      </c>
    </row>
    <row r="16" spans="1:9" ht="45" x14ac:dyDescent="0.25">
      <c r="A16" s="8" t="s">
        <v>52</v>
      </c>
      <c r="B16" s="9" t="s">
        <v>53</v>
      </c>
      <c r="C16" s="8" t="s">
        <v>54</v>
      </c>
      <c r="D16" s="30">
        <v>2</v>
      </c>
      <c r="E16" s="30"/>
      <c r="F16" s="31"/>
      <c r="G16" s="31"/>
      <c r="H16" s="30"/>
      <c r="I16" s="33">
        <f t="shared" si="0"/>
        <v>2</v>
      </c>
    </row>
    <row r="17" spans="1:9" ht="75" x14ac:dyDescent="0.25">
      <c r="A17" s="8" t="s">
        <v>56</v>
      </c>
      <c r="B17" s="9" t="s">
        <v>57</v>
      </c>
      <c r="C17" s="8" t="s">
        <v>58</v>
      </c>
      <c r="D17" s="30">
        <v>2</v>
      </c>
      <c r="E17" s="30"/>
      <c r="F17" s="31"/>
      <c r="G17" s="31"/>
      <c r="H17" s="30"/>
      <c r="I17" s="33">
        <f t="shared" si="0"/>
        <v>2</v>
      </c>
    </row>
    <row r="18" spans="1:9" ht="60" x14ac:dyDescent="0.25">
      <c r="A18" s="8" t="s">
        <v>60</v>
      </c>
      <c r="B18" s="9" t="s">
        <v>61</v>
      </c>
      <c r="C18" s="8" t="s">
        <v>62</v>
      </c>
      <c r="D18" s="30">
        <v>2</v>
      </c>
      <c r="E18" s="30"/>
      <c r="F18" s="31"/>
      <c r="G18" s="31"/>
      <c r="H18" s="30"/>
      <c r="I18" s="33">
        <f t="shared" si="0"/>
        <v>2</v>
      </c>
    </row>
    <row r="19" spans="1:9" ht="45" x14ac:dyDescent="0.25">
      <c r="A19" s="8" t="s">
        <v>64</v>
      </c>
      <c r="B19" s="9" t="s">
        <v>65</v>
      </c>
      <c r="C19" s="9" t="s">
        <v>66</v>
      </c>
      <c r="D19" s="30">
        <v>5</v>
      </c>
      <c r="E19" s="30"/>
      <c r="F19" s="31">
        <v>1</v>
      </c>
      <c r="G19" s="31">
        <v>2</v>
      </c>
      <c r="H19" s="30"/>
      <c r="I19" s="33">
        <f t="shared" si="0"/>
        <v>8</v>
      </c>
    </row>
    <row r="20" spans="1:9" ht="90" x14ac:dyDescent="0.25">
      <c r="A20" s="8" t="s">
        <v>68</v>
      </c>
      <c r="B20" s="9" t="s">
        <v>69</v>
      </c>
      <c r="C20" s="9" t="s">
        <v>70</v>
      </c>
      <c r="D20" s="30">
        <v>4</v>
      </c>
      <c r="E20" s="30"/>
      <c r="F20" s="31"/>
      <c r="G20" s="31">
        <v>2</v>
      </c>
      <c r="H20" s="30"/>
      <c r="I20" s="33">
        <f t="shared" si="0"/>
        <v>6</v>
      </c>
    </row>
    <row r="21" spans="1:9" ht="45" x14ac:dyDescent="0.25">
      <c r="A21" s="8" t="s">
        <v>72</v>
      </c>
      <c r="B21" s="9" t="s">
        <v>73</v>
      </c>
      <c r="C21" s="9" t="s">
        <v>74</v>
      </c>
      <c r="D21" s="30">
        <v>3</v>
      </c>
      <c r="E21" s="30"/>
      <c r="F21" s="31"/>
      <c r="G21" s="31">
        <v>2</v>
      </c>
      <c r="H21" s="30"/>
      <c r="I21" s="33">
        <f t="shared" si="0"/>
        <v>5</v>
      </c>
    </row>
    <row r="22" spans="1:9" ht="75" x14ac:dyDescent="0.25">
      <c r="A22" s="8" t="s">
        <v>76</v>
      </c>
      <c r="B22" s="9" t="s">
        <v>77</v>
      </c>
      <c r="C22" s="8" t="s">
        <v>78</v>
      </c>
      <c r="D22" s="30">
        <v>2</v>
      </c>
      <c r="E22" s="30"/>
      <c r="F22" s="31">
        <v>1</v>
      </c>
      <c r="G22" s="31"/>
      <c r="H22" s="30"/>
      <c r="I22" s="33">
        <f t="shared" si="0"/>
        <v>3</v>
      </c>
    </row>
    <row r="23" spans="1:9" ht="30" x14ac:dyDescent="0.25">
      <c r="A23" s="8" t="s">
        <v>80</v>
      </c>
      <c r="B23" s="9" t="s">
        <v>81</v>
      </c>
      <c r="C23" s="8" t="s">
        <v>82</v>
      </c>
      <c r="D23" s="30">
        <v>1</v>
      </c>
      <c r="E23" s="30"/>
      <c r="F23" s="31">
        <v>1</v>
      </c>
      <c r="G23" s="31"/>
      <c r="H23" s="30"/>
      <c r="I23" s="33">
        <f t="shared" si="0"/>
        <v>2</v>
      </c>
    </row>
    <row r="24" spans="1:9" ht="75" x14ac:dyDescent="0.25">
      <c r="A24" s="8" t="s">
        <v>84</v>
      </c>
      <c r="B24" s="9" t="s">
        <v>85</v>
      </c>
      <c r="C24" s="8" t="s">
        <v>86</v>
      </c>
      <c r="D24" s="30">
        <v>2</v>
      </c>
      <c r="E24" s="30"/>
      <c r="F24" s="31">
        <v>2</v>
      </c>
      <c r="G24" s="31"/>
      <c r="H24" s="30"/>
      <c r="I24" s="33">
        <f t="shared" si="0"/>
        <v>4</v>
      </c>
    </row>
    <row r="25" spans="1:9" ht="75" x14ac:dyDescent="0.25">
      <c r="A25" s="8" t="s">
        <v>88</v>
      </c>
      <c r="B25" s="9" t="s">
        <v>89</v>
      </c>
      <c r="C25" s="8" t="s">
        <v>90</v>
      </c>
      <c r="D25" s="30">
        <v>4</v>
      </c>
      <c r="E25" s="30"/>
      <c r="F25" s="31">
        <v>2</v>
      </c>
      <c r="G25" s="31"/>
      <c r="H25" s="30">
        <v>1</v>
      </c>
      <c r="I25" s="33">
        <f t="shared" si="0"/>
        <v>7</v>
      </c>
    </row>
    <row r="26" spans="1:9" ht="75" x14ac:dyDescent="0.25">
      <c r="A26" s="8" t="s">
        <v>92</v>
      </c>
      <c r="B26" s="9" t="s">
        <v>93</v>
      </c>
      <c r="C26" s="9" t="s">
        <v>94</v>
      </c>
      <c r="D26" s="30">
        <v>3</v>
      </c>
      <c r="E26" s="30"/>
      <c r="F26" s="31">
        <v>1</v>
      </c>
      <c r="G26" s="31"/>
      <c r="H26" s="30">
        <v>1</v>
      </c>
      <c r="I26" s="33">
        <f t="shared" si="0"/>
        <v>5</v>
      </c>
    </row>
    <row r="27" spans="1:9" ht="75" x14ac:dyDescent="0.25">
      <c r="A27" s="8" t="s">
        <v>96</v>
      </c>
      <c r="B27" s="9" t="s">
        <v>97</v>
      </c>
      <c r="C27" s="8" t="s">
        <v>98</v>
      </c>
      <c r="D27" s="30">
        <v>2</v>
      </c>
      <c r="E27" s="30"/>
      <c r="F27" s="31">
        <v>1</v>
      </c>
      <c r="G27" s="31"/>
      <c r="H27" s="30">
        <v>1</v>
      </c>
      <c r="I27" s="33">
        <f t="shared" si="0"/>
        <v>4</v>
      </c>
    </row>
    <row r="28" spans="1:9" ht="75" x14ac:dyDescent="0.25">
      <c r="A28" s="8" t="s">
        <v>100</v>
      </c>
      <c r="B28" s="9" t="s">
        <v>101</v>
      </c>
      <c r="C28" s="8" t="s">
        <v>102</v>
      </c>
      <c r="D28" s="30">
        <v>3</v>
      </c>
      <c r="E28" s="30"/>
      <c r="F28" s="31">
        <v>1</v>
      </c>
      <c r="G28" s="31"/>
      <c r="H28" s="30">
        <v>1</v>
      </c>
      <c r="I28" s="33">
        <f t="shared" si="0"/>
        <v>5</v>
      </c>
    </row>
    <row r="29" spans="1:9" ht="60" x14ac:dyDescent="0.25">
      <c r="A29" s="8" t="s">
        <v>104</v>
      </c>
      <c r="B29" s="9" t="s">
        <v>105</v>
      </c>
      <c r="C29" s="8" t="s">
        <v>106</v>
      </c>
      <c r="D29" s="30">
        <v>6</v>
      </c>
      <c r="E29" s="30"/>
      <c r="F29" s="31">
        <v>2</v>
      </c>
      <c r="G29" s="31">
        <v>2</v>
      </c>
      <c r="H29" s="30"/>
      <c r="I29" s="33">
        <f t="shared" si="0"/>
        <v>10</v>
      </c>
    </row>
    <row r="30" spans="1:9" ht="150" x14ac:dyDescent="0.25">
      <c r="A30" s="13" t="s">
        <v>108</v>
      </c>
      <c r="B30" s="14" t="s">
        <v>109</v>
      </c>
      <c r="C30" s="14" t="s">
        <v>110</v>
      </c>
      <c r="D30" s="30">
        <v>1</v>
      </c>
      <c r="E30" s="30"/>
      <c r="F30" s="31"/>
      <c r="G30" s="31"/>
      <c r="H30" s="30"/>
      <c r="I30" s="33">
        <f t="shared" si="0"/>
        <v>1</v>
      </c>
    </row>
    <row r="31" spans="1:9" ht="120" x14ac:dyDescent="0.25">
      <c r="A31" s="13" t="s">
        <v>111</v>
      </c>
      <c r="B31" s="14" t="s">
        <v>112</v>
      </c>
      <c r="C31" s="13" t="s">
        <v>113</v>
      </c>
      <c r="D31" s="30">
        <v>1</v>
      </c>
      <c r="E31" s="30"/>
      <c r="F31" s="31"/>
      <c r="G31" s="31"/>
      <c r="H31" s="30"/>
      <c r="I31" s="33">
        <f t="shared" si="0"/>
        <v>1</v>
      </c>
    </row>
    <row r="32" spans="1:9" ht="90" x14ac:dyDescent="0.25">
      <c r="A32" s="13" t="s">
        <v>115</v>
      </c>
      <c r="B32" s="14" t="s">
        <v>116</v>
      </c>
      <c r="C32" s="13" t="s">
        <v>54</v>
      </c>
      <c r="D32" s="30">
        <v>1</v>
      </c>
      <c r="E32" s="30"/>
      <c r="F32" s="31"/>
      <c r="G32" s="31"/>
      <c r="H32" s="30"/>
      <c r="I32" s="33">
        <f t="shared" si="0"/>
        <v>1</v>
      </c>
    </row>
    <row r="33" spans="1:9" ht="75" x14ac:dyDescent="0.25">
      <c r="A33" s="13" t="s">
        <v>117</v>
      </c>
      <c r="B33" s="14" t="s">
        <v>118</v>
      </c>
      <c r="C33" s="13" t="s">
        <v>119</v>
      </c>
      <c r="D33" s="30">
        <v>5</v>
      </c>
      <c r="E33" s="30"/>
      <c r="F33" s="31"/>
      <c r="G33" s="31"/>
      <c r="H33" s="30"/>
      <c r="I33" s="33">
        <f t="shared" si="0"/>
        <v>5</v>
      </c>
    </row>
    <row r="34" spans="1:9" ht="90" x14ac:dyDescent="0.25">
      <c r="A34" s="13" t="s">
        <v>120</v>
      </c>
      <c r="B34" s="14" t="s">
        <v>121</v>
      </c>
      <c r="C34" s="13" t="s">
        <v>62</v>
      </c>
      <c r="D34" s="30">
        <v>1</v>
      </c>
      <c r="E34" s="30"/>
      <c r="F34" s="31"/>
      <c r="G34" s="31"/>
      <c r="H34" s="30"/>
      <c r="I34" s="33">
        <f t="shared" si="0"/>
        <v>1</v>
      </c>
    </row>
    <row r="35" spans="1:9" ht="75" x14ac:dyDescent="0.25">
      <c r="A35" s="13" t="s">
        <v>122</v>
      </c>
      <c r="B35" s="14" t="s">
        <v>123</v>
      </c>
      <c r="C35" s="13" t="s">
        <v>124</v>
      </c>
      <c r="D35" s="30">
        <v>1</v>
      </c>
      <c r="E35" s="30"/>
      <c r="F35" s="31"/>
      <c r="G35" s="31"/>
      <c r="H35" s="30"/>
      <c r="I35" s="33">
        <f t="shared" si="0"/>
        <v>1</v>
      </c>
    </row>
    <row r="36" spans="1:9" ht="75" x14ac:dyDescent="0.25">
      <c r="A36" s="13" t="s">
        <v>125</v>
      </c>
      <c r="B36" s="14" t="s">
        <v>126</v>
      </c>
      <c r="C36" s="13" t="s">
        <v>127</v>
      </c>
      <c r="D36" s="30">
        <v>1</v>
      </c>
      <c r="E36" s="30"/>
      <c r="F36" s="31"/>
      <c r="G36" s="31"/>
      <c r="H36" s="30"/>
      <c r="I36" s="33">
        <f t="shared" si="0"/>
        <v>1</v>
      </c>
    </row>
    <row r="37" spans="1:9" ht="75" x14ac:dyDescent="0.25">
      <c r="A37" s="13" t="s">
        <v>128</v>
      </c>
      <c r="B37" s="14" t="s">
        <v>129</v>
      </c>
      <c r="C37" s="13" t="s">
        <v>130</v>
      </c>
      <c r="D37" s="30">
        <v>1</v>
      </c>
      <c r="E37" s="30"/>
      <c r="F37" s="31"/>
      <c r="G37" s="31"/>
      <c r="H37" s="30"/>
      <c r="I37" s="33">
        <f t="shared" si="0"/>
        <v>1</v>
      </c>
    </row>
    <row r="38" spans="1:9" ht="105" x14ac:dyDescent="0.25">
      <c r="A38" s="13" t="s">
        <v>131</v>
      </c>
      <c r="B38" s="14" t="s">
        <v>132</v>
      </c>
      <c r="C38" s="13" t="s">
        <v>133</v>
      </c>
      <c r="D38" s="30">
        <v>2</v>
      </c>
      <c r="E38" s="30"/>
      <c r="F38" s="31"/>
      <c r="G38" s="31"/>
      <c r="H38" s="30"/>
      <c r="I38" s="33">
        <f t="shared" si="0"/>
        <v>2</v>
      </c>
    </row>
    <row r="39" spans="1:9" ht="135" x14ac:dyDescent="0.25">
      <c r="A39" s="13" t="s">
        <v>135</v>
      </c>
      <c r="B39" s="14" t="s">
        <v>136</v>
      </c>
      <c r="C39" s="13" t="s">
        <v>26</v>
      </c>
      <c r="D39" s="30">
        <v>1</v>
      </c>
      <c r="E39" s="30"/>
      <c r="F39" s="31"/>
      <c r="G39" s="31"/>
      <c r="H39" s="30"/>
      <c r="I39" s="33">
        <f t="shared" si="0"/>
        <v>1</v>
      </c>
    </row>
    <row r="40" spans="1:9" ht="90" x14ac:dyDescent="0.25">
      <c r="A40" s="13" t="s">
        <v>137</v>
      </c>
      <c r="B40" s="14" t="s">
        <v>138</v>
      </c>
      <c r="C40" s="13" t="s">
        <v>139</v>
      </c>
      <c r="D40" s="30">
        <v>1</v>
      </c>
      <c r="E40" s="30"/>
      <c r="F40" s="31"/>
      <c r="G40" s="31"/>
      <c r="H40" s="30"/>
      <c r="I40" s="33">
        <f t="shared" si="0"/>
        <v>1</v>
      </c>
    </row>
    <row r="41" spans="1:9" ht="120" x14ac:dyDescent="0.25">
      <c r="A41" s="13" t="s">
        <v>140</v>
      </c>
      <c r="B41" s="14" t="s">
        <v>141</v>
      </c>
      <c r="C41" s="13" t="s">
        <v>26</v>
      </c>
      <c r="D41" s="30">
        <v>1</v>
      </c>
      <c r="E41" s="30"/>
      <c r="F41" s="31"/>
      <c r="G41" s="31"/>
      <c r="H41" s="30"/>
      <c r="I41" s="33">
        <f t="shared" si="0"/>
        <v>1</v>
      </c>
    </row>
    <row r="42" spans="1:9" ht="90" x14ac:dyDescent="0.25">
      <c r="A42" s="13" t="s">
        <v>142</v>
      </c>
      <c r="B42" s="14" t="s">
        <v>143</v>
      </c>
      <c r="C42" s="13" t="s">
        <v>90</v>
      </c>
      <c r="D42" s="30">
        <v>1</v>
      </c>
      <c r="E42" s="30"/>
      <c r="F42" s="31"/>
      <c r="G42" s="31"/>
      <c r="H42" s="30"/>
      <c r="I42" s="33">
        <f t="shared" si="0"/>
        <v>1</v>
      </c>
    </row>
    <row r="43" spans="1:9" ht="60" x14ac:dyDescent="0.25">
      <c r="A43" s="13" t="s">
        <v>145</v>
      </c>
      <c r="B43" s="14" t="s">
        <v>146</v>
      </c>
      <c r="C43" s="13" t="s">
        <v>26</v>
      </c>
      <c r="D43" s="30">
        <v>1</v>
      </c>
      <c r="E43" s="30"/>
      <c r="F43" s="31"/>
      <c r="G43" s="31"/>
      <c r="H43" s="30"/>
      <c r="I43" s="33">
        <f t="shared" si="0"/>
        <v>1</v>
      </c>
    </row>
    <row r="44" spans="1:9" ht="90" x14ac:dyDescent="0.25">
      <c r="A44" s="13" t="s">
        <v>147</v>
      </c>
      <c r="B44" s="14" t="s">
        <v>148</v>
      </c>
      <c r="C44" s="13" t="s">
        <v>106</v>
      </c>
      <c r="D44" s="30">
        <v>1</v>
      </c>
      <c r="E44" s="30"/>
      <c r="F44" s="31"/>
      <c r="G44" s="31"/>
      <c r="H44" s="30"/>
      <c r="I44" s="33">
        <f t="shared" si="0"/>
        <v>1</v>
      </c>
    </row>
    <row r="45" spans="1:9" ht="120" x14ac:dyDescent="0.25">
      <c r="A45" s="13" t="s">
        <v>150</v>
      </c>
      <c r="B45" s="14" t="s">
        <v>151</v>
      </c>
      <c r="C45" s="13" t="s">
        <v>78</v>
      </c>
      <c r="D45" s="30">
        <v>1</v>
      </c>
      <c r="E45" s="30"/>
      <c r="F45" s="31"/>
      <c r="G45" s="31"/>
      <c r="H45" s="30"/>
      <c r="I45" s="33">
        <f t="shared" si="0"/>
        <v>1</v>
      </c>
    </row>
    <row r="46" spans="1:9" ht="135" x14ac:dyDescent="0.25">
      <c r="A46" s="13" t="s">
        <v>152</v>
      </c>
      <c r="B46" s="14" t="s">
        <v>153</v>
      </c>
      <c r="C46" s="13" t="s">
        <v>154</v>
      </c>
      <c r="D46" s="30">
        <v>1</v>
      </c>
      <c r="E46" s="30"/>
      <c r="F46" s="31"/>
      <c r="G46" s="31"/>
      <c r="H46" s="30"/>
      <c r="I46" s="33">
        <f t="shared" si="0"/>
        <v>1</v>
      </c>
    </row>
    <row r="47" spans="1:9" ht="75" x14ac:dyDescent="0.25">
      <c r="A47" s="13" t="s">
        <v>156</v>
      </c>
      <c r="B47" s="14" t="s">
        <v>157</v>
      </c>
      <c r="C47" s="13" t="s">
        <v>158</v>
      </c>
      <c r="D47" s="30">
        <v>1</v>
      </c>
      <c r="E47" s="30"/>
      <c r="F47" s="31"/>
      <c r="G47" s="31"/>
      <c r="H47" s="30"/>
      <c r="I47" s="33">
        <f t="shared" si="0"/>
        <v>1</v>
      </c>
    </row>
    <row r="48" spans="1:9" ht="135" x14ac:dyDescent="0.25">
      <c r="A48" s="13" t="s">
        <v>159</v>
      </c>
      <c r="B48" s="14" t="s">
        <v>160</v>
      </c>
      <c r="C48" s="13" t="s">
        <v>161</v>
      </c>
      <c r="D48" s="30">
        <v>1</v>
      </c>
      <c r="E48" s="30"/>
      <c r="F48" s="31"/>
      <c r="G48" s="31"/>
      <c r="H48" s="30"/>
      <c r="I48" s="33">
        <f t="shared" si="0"/>
        <v>1</v>
      </c>
    </row>
    <row r="49" spans="1:9" ht="105" x14ac:dyDescent="0.25">
      <c r="A49" s="13" t="s">
        <v>162</v>
      </c>
      <c r="B49" s="14" t="s">
        <v>163</v>
      </c>
      <c r="C49" s="13" t="s">
        <v>164</v>
      </c>
      <c r="D49" s="30">
        <v>1</v>
      </c>
      <c r="E49" s="30"/>
      <c r="F49" s="31"/>
      <c r="G49" s="31"/>
      <c r="H49" s="30"/>
      <c r="I49" s="33">
        <f t="shared" si="0"/>
        <v>1</v>
      </c>
    </row>
    <row r="50" spans="1:9" ht="105" x14ac:dyDescent="0.25">
      <c r="A50" s="13" t="s">
        <v>165</v>
      </c>
      <c r="B50" s="14" t="s">
        <v>166</v>
      </c>
      <c r="C50" s="13" t="s">
        <v>167</v>
      </c>
      <c r="D50" s="30">
        <v>1</v>
      </c>
      <c r="E50" s="30"/>
      <c r="F50" s="31"/>
      <c r="G50" s="31"/>
      <c r="H50" s="30"/>
      <c r="I50" s="33">
        <f t="shared" si="0"/>
        <v>1</v>
      </c>
    </row>
    <row r="51" spans="1:9" ht="133.5" x14ac:dyDescent="0.25">
      <c r="A51" s="13" t="s">
        <v>168</v>
      </c>
      <c r="B51" s="14" t="s">
        <v>169</v>
      </c>
      <c r="C51" s="17" t="s">
        <v>170</v>
      </c>
      <c r="D51" s="30">
        <v>1</v>
      </c>
      <c r="E51" s="30"/>
      <c r="F51" s="31"/>
      <c r="G51" s="31"/>
      <c r="H51" s="30"/>
      <c r="I51" s="33">
        <f t="shared" si="0"/>
        <v>1</v>
      </c>
    </row>
    <row r="52" spans="1:9" ht="15.75" x14ac:dyDescent="0.25">
      <c r="A52" s="19"/>
      <c r="B52" s="20"/>
      <c r="C52" s="19"/>
      <c r="D52" s="30">
        <f>SUM(D5:D51)</f>
        <v>88</v>
      </c>
      <c r="E52" s="30">
        <f>SUM(E5:E51)</f>
        <v>1</v>
      </c>
      <c r="F52" s="30">
        <f t="shared" ref="F52:H52" si="1">SUM(F5:F51)</f>
        <v>20</v>
      </c>
      <c r="G52" s="30">
        <f t="shared" si="1"/>
        <v>11</v>
      </c>
      <c r="H52" s="30">
        <f t="shared" si="1"/>
        <v>8</v>
      </c>
      <c r="I52" s="33">
        <f t="shared" si="0"/>
        <v>128</v>
      </c>
    </row>
  </sheetData>
  <mergeCells count="6">
    <mergeCell ref="D1:H1"/>
    <mergeCell ref="F2:H2"/>
    <mergeCell ref="D2:E2"/>
    <mergeCell ref="A1:A3"/>
    <mergeCell ref="B1:B3"/>
    <mergeCell ref="C1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I1" sqref="I1:I1048576"/>
    </sheetView>
  </sheetViews>
  <sheetFormatPr defaultColWidth="19" defaultRowHeight="15" x14ac:dyDescent="0.25"/>
  <cols>
    <col min="2" max="2" width="45.5703125" customWidth="1"/>
  </cols>
  <sheetData>
    <row r="1" spans="1:12" ht="15" customHeight="1" x14ac:dyDescent="0.25">
      <c r="A1" s="36" t="s">
        <v>0</v>
      </c>
      <c r="B1" s="36" t="s">
        <v>1</v>
      </c>
      <c r="C1" s="36" t="s">
        <v>2</v>
      </c>
      <c r="D1" s="38" t="s">
        <v>3</v>
      </c>
      <c r="E1" s="1" t="s">
        <v>4</v>
      </c>
      <c r="F1" s="2"/>
      <c r="G1" s="2"/>
      <c r="H1" s="3"/>
      <c r="I1" s="3"/>
      <c r="J1" s="3"/>
      <c r="K1" s="40" t="s">
        <v>172</v>
      </c>
    </row>
    <row r="2" spans="1:12" ht="150" x14ac:dyDescent="0.25">
      <c r="A2" s="37"/>
      <c r="B2" s="37"/>
      <c r="C2" s="37"/>
      <c r="D2" s="39"/>
      <c r="E2" s="4" t="s">
        <v>5</v>
      </c>
      <c r="F2" s="5" t="s">
        <v>7</v>
      </c>
      <c r="G2" s="5" t="s">
        <v>6</v>
      </c>
      <c r="H2" s="5" t="s">
        <v>175</v>
      </c>
      <c r="I2" s="5" t="s">
        <v>175</v>
      </c>
      <c r="J2" s="5" t="s">
        <v>176</v>
      </c>
      <c r="K2" s="40"/>
      <c r="L2" s="22" t="s">
        <v>173</v>
      </c>
    </row>
    <row r="3" spans="1:12" x14ac:dyDescent="0.25">
      <c r="A3" s="6"/>
      <c r="B3" s="6"/>
      <c r="C3" s="6"/>
      <c r="D3" s="7"/>
      <c r="E3" s="4">
        <v>66</v>
      </c>
      <c r="F3" s="5">
        <v>77</v>
      </c>
      <c r="G3" s="5">
        <v>78</v>
      </c>
      <c r="H3" s="3">
        <v>79</v>
      </c>
      <c r="I3" s="3" t="s">
        <v>174</v>
      </c>
      <c r="J3" s="3">
        <v>71</v>
      </c>
    </row>
    <row r="4" spans="1:12" ht="30" x14ac:dyDescent="0.25">
      <c r="A4" s="8" t="s">
        <v>9</v>
      </c>
      <c r="B4" s="9" t="s">
        <v>10</v>
      </c>
      <c r="C4" s="8" t="s">
        <v>11</v>
      </c>
      <c r="D4" s="10" t="s">
        <v>12</v>
      </c>
      <c r="E4" s="11"/>
      <c r="F4" s="12"/>
      <c r="G4" s="12"/>
      <c r="H4" s="11">
        <v>1</v>
      </c>
      <c r="I4" s="11">
        <v>1</v>
      </c>
      <c r="J4" s="11">
        <v>1</v>
      </c>
      <c r="K4">
        <f t="shared" ref="K4:K50" si="0">E4+H4+G4*1.667+F4*3</f>
        <v>1</v>
      </c>
      <c r="L4">
        <f>J4</f>
        <v>1</v>
      </c>
    </row>
    <row r="5" spans="1:12" ht="18" x14ac:dyDescent="0.25">
      <c r="A5" s="8" t="s">
        <v>13</v>
      </c>
      <c r="B5" s="9" t="s">
        <v>14</v>
      </c>
      <c r="C5" s="8" t="s">
        <v>11</v>
      </c>
      <c r="D5" s="10" t="s">
        <v>15</v>
      </c>
      <c r="E5" s="11">
        <v>2</v>
      </c>
      <c r="F5" s="12"/>
      <c r="G5" s="12"/>
      <c r="H5" s="11"/>
      <c r="I5" s="11">
        <v>2</v>
      </c>
      <c r="J5" s="11"/>
      <c r="K5">
        <f t="shared" si="0"/>
        <v>2</v>
      </c>
      <c r="L5">
        <f t="shared" ref="L5:L50" si="1">J5</f>
        <v>0</v>
      </c>
    </row>
    <row r="6" spans="1:12" ht="105" x14ac:dyDescent="0.25">
      <c r="A6" s="8" t="s">
        <v>16</v>
      </c>
      <c r="B6" s="9" t="s">
        <v>17</v>
      </c>
      <c r="C6" s="8" t="s">
        <v>18</v>
      </c>
      <c r="D6" s="10" t="s">
        <v>19</v>
      </c>
      <c r="E6" s="11">
        <v>1</v>
      </c>
      <c r="F6" s="12"/>
      <c r="G6" s="12"/>
      <c r="H6" s="11">
        <v>1</v>
      </c>
      <c r="I6" s="11">
        <v>2</v>
      </c>
      <c r="J6" s="11"/>
      <c r="K6">
        <f t="shared" si="0"/>
        <v>2</v>
      </c>
      <c r="L6">
        <f t="shared" si="1"/>
        <v>0</v>
      </c>
    </row>
    <row r="7" spans="1:12" ht="30" x14ac:dyDescent="0.25">
      <c r="A7" s="8" t="s">
        <v>20</v>
      </c>
      <c r="B7" s="9" t="s">
        <v>21</v>
      </c>
      <c r="C7" s="8" t="s">
        <v>22</v>
      </c>
      <c r="D7" s="10" t="s">
        <v>23</v>
      </c>
      <c r="E7" s="11">
        <v>4</v>
      </c>
      <c r="F7" s="12">
        <v>2</v>
      </c>
      <c r="G7" s="12">
        <v>1</v>
      </c>
      <c r="H7" s="11"/>
      <c r="I7" s="11">
        <v>4</v>
      </c>
      <c r="J7" s="11"/>
      <c r="K7">
        <f t="shared" si="0"/>
        <v>11.667</v>
      </c>
      <c r="L7">
        <f t="shared" si="1"/>
        <v>0</v>
      </c>
    </row>
    <row r="8" spans="1:12" ht="45" x14ac:dyDescent="0.25">
      <c r="A8" s="8" t="s">
        <v>24</v>
      </c>
      <c r="B8" s="9" t="s">
        <v>25</v>
      </c>
      <c r="C8" s="8" t="s">
        <v>26</v>
      </c>
      <c r="D8" s="10" t="s">
        <v>27</v>
      </c>
      <c r="E8" s="11">
        <v>3</v>
      </c>
      <c r="F8" s="12"/>
      <c r="G8" s="12"/>
      <c r="H8" s="11"/>
      <c r="I8" s="11">
        <v>3</v>
      </c>
      <c r="J8" s="11"/>
      <c r="K8">
        <f t="shared" si="0"/>
        <v>3</v>
      </c>
      <c r="L8">
        <f t="shared" si="1"/>
        <v>0</v>
      </c>
    </row>
    <row r="9" spans="1:12" ht="45" x14ac:dyDescent="0.25">
      <c r="A9" s="8" t="s">
        <v>28</v>
      </c>
      <c r="B9" s="9" t="s">
        <v>29</v>
      </c>
      <c r="C9" s="8" t="s">
        <v>30</v>
      </c>
      <c r="D9" s="10" t="s">
        <v>31</v>
      </c>
      <c r="E9" s="11">
        <v>1</v>
      </c>
      <c r="F9" s="12"/>
      <c r="G9" s="12">
        <v>1</v>
      </c>
      <c r="H9" s="11"/>
      <c r="I9" s="11">
        <v>1</v>
      </c>
      <c r="J9" s="11"/>
      <c r="K9">
        <f t="shared" si="0"/>
        <v>2.6669999999999998</v>
      </c>
      <c r="L9">
        <f t="shared" si="1"/>
        <v>0</v>
      </c>
    </row>
    <row r="10" spans="1:12" ht="60" x14ac:dyDescent="0.25">
      <c r="A10" s="8" t="s">
        <v>32</v>
      </c>
      <c r="B10" s="9" t="s">
        <v>33</v>
      </c>
      <c r="C10" s="8" t="s">
        <v>34</v>
      </c>
      <c r="D10" s="10" t="s">
        <v>35</v>
      </c>
      <c r="E10" s="11">
        <v>1</v>
      </c>
      <c r="F10" s="12">
        <v>1</v>
      </c>
      <c r="G10" s="12">
        <v>1</v>
      </c>
      <c r="H10" s="11"/>
      <c r="I10" s="11">
        <v>1</v>
      </c>
      <c r="J10" s="11"/>
      <c r="K10">
        <f t="shared" si="0"/>
        <v>5.6669999999999998</v>
      </c>
      <c r="L10">
        <f t="shared" si="1"/>
        <v>0</v>
      </c>
    </row>
    <row r="11" spans="1:12" ht="30" x14ac:dyDescent="0.25">
      <c r="A11" s="8" t="s">
        <v>36</v>
      </c>
      <c r="B11" s="9" t="s">
        <v>37</v>
      </c>
      <c r="C11" s="8" t="s">
        <v>38</v>
      </c>
      <c r="D11" s="10" t="s">
        <v>39</v>
      </c>
      <c r="E11" s="11">
        <v>1</v>
      </c>
      <c r="F11" s="12"/>
      <c r="G11" s="12"/>
      <c r="H11" s="11">
        <v>1</v>
      </c>
      <c r="I11" s="11">
        <v>2</v>
      </c>
      <c r="J11" s="11"/>
      <c r="K11">
        <f t="shared" si="0"/>
        <v>2</v>
      </c>
      <c r="L11">
        <f t="shared" si="1"/>
        <v>0</v>
      </c>
    </row>
    <row r="12" spans="1:12" ht="90" x14ac:dyDescent="0.25">
      <c r="A12" s="8" t="s">
        <v>40</v>
      </c>
      <c r="B12" s="9" t="s">
        <v>41</v>
      </c>
      <c r="C12" s="8" t="s">
        <v>42</v>
      </c>
      <c r="D12" s="10" t="s">
        <v>43</v>
      </c>
      <c r="E12" s="11">
        <v>3</v>
      </c>
      <c r="F12" s="12"/>
      <c r="G12" s="12">
        <v>1</v>
      </c>
      <c r="H12" s="11">
        <v>1</v>
      </c>
      <c r="I12" s="11">
        <v>4</v>
      </c>
      <c r="J12" s="11"/>
      <c r="K12">
        <f t="shared" si="0"/>
        <v>5.6669999999999998</v>
      </c>
      <c r="L12">
        <f t="shared" si="1"/>
        <v>0</v>
      </c>
    </row>
    <row r="13" spans="1:12" ht="45" x14ac:dyDescent="0.25">
      <c r="A13" s="8" t="s">
        <v>44</v>
      </c>
      <c r="B13" s="9" t="s">
        <v>45</v>
      </c>
      <c r="C13" s="8" t="s">
        <v>46</v>
      </c>
      <c r="D13" s="10" t="s">
        <v>47</v>
      </c>
      <c r="E13" s="11">
        <v>2</v>
      </c>
      <c r="F13" s="12"/>
      <c r="G13" s="12">
        <v>2</v>
      </c>
      <c r="H13" s="11"/>
      <c r="I13" s="11">
        <v>2</v>
      </c>
      <c r="J13" s="11"/>
      <c r="K13">
        <f t="shared" si="0"/>
        <v>5.3339999999999996</v>
      </c>
      <c r="L13">
        <f t="shared" si="1"/>
        <v>0</v>
      </c>
    </row>
    <row r="14" spans="1:12" ht="75" x14ac:dyDescent="0.25">
      <c r="A14" s="8" t="s">
        <v>48</v>
      </c>
      <c r="B14" s="9" t="s">
        <v>49</v>
      </c>
      <c r="C14" s="8" t="s">
        <v>50</v>
      </c>
      <c r="D14" s="10" t="s">
        <v>51</v>
      </c>
      <c r="E14" s="11">
        <v>2</v>
      </c>
      <c r="F14" s="12"/>
      <c r="G14" s="12">
        <v>2</v>
      </c>
      <c r="H14" s="11"/>
      <c r="I14" s="11">
        <v>2</v>
      </c>
      <c r="J14" s="11"/>
      <c r="K14">
        <f t="shared" si="0"/>
        <v>5.3339999999999996</v>
      </c>
      <c r="L14">
        <f t="shared" si="1"/>
        <v>0</v>
      </c>
    </row>
    <row r="15" spans="1:12" ht="45" x14ac:dyDescent="0.25">
      <c r="A15" s="8" t="s">
        <v>52</v>
      </c>
      <c r="B15" s="9" t="s">
        <v>53</v>
      </c>
      <c r="C15" s="8" t="s">
        <v>54</v>
      </c>
      <c r="D15" s="10" t="s">
        <v>55</v>
      </c>
      <c r="E15" s="11">
        <v>2</v>
      </c>
      <c r="F15" s="12"/>
      <c r="G15" s="12"/>
      <c r="H15" s="11"/>
      <c r="I15" s="11">
        <v>2</v>
      </c>
      <c r="J15" s="11"/>
      <c r="K15">
        <f t="shared" si="0"/>
        <v>2</v>
      </c>
      <c r="L15">
        <f t="shared" si="1"/>
        <v>0</v>
      </c>
    </row>
    <row r="16" spans="1:12" ht="75" x14ac:dyDescent="0.25">
      <c r="A16" s="8" t="s">
        <v>56</v>
      </c>
      <c r="B16" s="9" t="s">
        <v>57</v>
      </c>
      <c r="C16" s="8" t="s">
        <v>58</v>
      </c>
      <c r="D16" s="10" t="s">
        <v>59</v>
      </c>
      <c r="E16" s="11">
        <v>2</v>
      </c>
      <c r="F16" s="12"/>
      <c r="G16" s="12"/>
      <c r="H16" s="11"/>
      <c r="I16" s="11">
        <v>2</v>
      </c>
      <c r="J16" s="11"/>
      <c r="K16">
        <f t="shared" si="0"/>
        <v>2</v>
      </c>
      <c r="L16">
        <f t="shared" si="1"/>
        <v>0</v>
      </c>
    </row>
    <row r="17" spans="1:12" ht="60" x14ac:dyDescent="0.25">
      <c r="A17" s="8" t="s">
        <v>60</v>
      </c>
      <c r="B17" s="9" t="s">
        <v>61</v>
      </c>
      <c r="C17" s="8" t="s">
        <v>62</v>
      </c>
      <c r="D17" s="10" t="s">
        <v>63</v>
      </c>
      <c r="E17" s="11">
        <v>2</v>
      </c>
      <c r="F17" s="12"/>
      <c r="G17" s="12"/>
      <c r="H17" s="11"/>
      <c r="I17" s="11">
        <v>2</v>
      </c>
      <c r="J17" s="11"/>
      <c r="K17">
        <f t="shared" si="0"/>
        <v>2</v>
      </c>
      <c r="L17">
        <f t="shared" si="1"/>
        <v>0</v>
      </c>
    </row>
    <row r="18" spans="1:12" ht="45" x14ac:dyDescent="0.25">
      <c r="A18" s="8" t="s">
        <v>64</v>
      </c>
      <c r="B18" s="9" t="s">
        <v>65</v>
      </c>
      <c r="C18" s="9" t="s">
        <v>66</v>
      </c>
      <c r="D18" s="10" t="s">
        <v>67</v>
      </c>
      <c r="E18" s="11">
        <v>5</v>
      </c>
      <c r="F18" s="12">
        <v>2</v>
      </c>
      <c r="G18" s="12">
        <v>1</v>
      </c>
      <c r="H18" s="11"/>
      <c r="I18" s="11">
        <v>5</v>
      </c>
      <c r="J18" s="11"/>
      <c r="K18">
        <f t="shared" si="0"/>
        <v>12.667</v>
      </c>
      <c r="L18">
        <f t="shared" si="1"/>
        <v>0</v>
      </c>
    </row>
    <row r="19" spans="1:12" ht="90" x14ac:dyDescent="0.25">
      <c r="A19" s="8" t="s">
        <v>68</v>
      </c>
      <c r="B19" s="9" t="s">
        <v>69</v>
      </c>
      <c r="C19" s="9" t="s">
        <v>70</v>
      </c>
      <c r="D19" s="10" t="s">
        <v>71</v>
      </c>
      <c r="E19" s="11">
        <v>4</v>
      </c>
      <c r="F19" s="12">
        <v>2</v>
      </c>
      <c r="G19" s="12"/>
      <c r="H19" s="11"/>
      <c r="I19" s="11">
        <v>4</v>
      </c>
      <c r="J19" s="11"/>
      <c r="K19">
        <f t="shared" si="0"/>
        <v>10</v>
      </c>
      <c r="L19">
        <f t="shared" si="1"/>
        <v>0</v>
      </c>
    </row>
    <row r="20" spans="1:12" ht="45" x14ac:dyDescent="0.25">
      <c r="A20" s="8" t="s">
        <v>72</v>
      </c>
      <c r="B20" s="9" t="s">
        <v>73</v>
      </c>
      <c r="C20" s="9" t="s">
        <v>74</v>
      </c>
      <c r="D20" s="10" t="s">
        <v>75</v>
      </c>
      <c r="E20" s="11">
        <v>3</v>
      </c>
      <c r="F20" s="12">
        <v>2</v>
      </c>
      <c r="G20" s="12"/>
      <c r="H20" s="11"/>
      <c r="I20" s="11">
        <v>3</v>
      </c>
      <c r="J20" s="11"/>
      <c r="K20">
        <f t="shared" si="0"/>
        <v>9</v>
      </c>
      <c r="L20">
        <f t="shared" si="1"/>
        <v>0</v>
      </c>
    </row>
    <row r="21" spans="1:12" ht="75" x14ac:dyDescent="0.25">
      <c r="A21" s="8" t="s">
        <v>76</v>
      </c>
      <c r="B21" s="9" t="s">
        <v>77</v>
      </c>
      <c r="C21" s="8" t="s">
        <v>78</v>
      </c>
      <c r="D21" s="10" t="s">
        <v>79</v>
      </c>
      <c r="E21" s="11">
        <v>2</v>
      </c>
      <c r="F21" s="12"/>
      <c r="G21" s="12">
        <v>1</v>
      </c>
      <c r="H21" s="11"/>
      <c r="I21" s="11">
        <v>2</v>
      </c>
      <c r="J21" s="11"/>
      <c r="K21">
        <f t="shared" si="0"/>
        <v>3.6669999999999998</v>
      </c>
      <c r="L21">
        <f t="shared" si="1"/>
        <v>0</v>
      </c>
    </row>
    <row r="22" spans="1:12" ht="30" x14ac:dyDescent="0.25">
      <c r="A22" s="8" t="s">
        <v>80</v>
      </c>
      <c r="B22" s="9" t="s">
        <v>81</v>
      </c>
      <c r="C22" s="8" t="s">
        <v>82</v>
      </c>
      <c r="D22" s="10" t="s">
        <v>83</v>
      </c>
      <c r="E22" s="11">
        <v>1</v>
      </c>
      <c r="F22" s="12"/>
      <c r="G22" s="12">
        <v>1</v>
      </c>
      <c r="H22" s="11"/>
      <c r="I22" s="11">
        <v>1</v>
      </c>
      <c r="J22" s="11"/>
      <c r="K22">
        <f t="shared" si="0"/>
        <v>2.6669999999999998</v>
      </c>
      <c r="L22">
        <f t="shared" si="1"/>
        <v>0</v>
      </c>
    </row>
    <row r="23" spans="1:12" ht="75" x14ac:dyDescent="0.25">
      <c r="A23" s="8" t="s">
        <v>84</v>
      </c>
      <c r="B23" s="9" t="s">
        <v>85</v>
      </c>
      <c r="C23" s="8" t="s">
        <v>86</v>
      </c>
      <c r="D23" s="10" t="s">
        <v>87</v>
      </c>
      <c r="E23" s="11">
        <v>2</v>
      </c>
      <c r="F23" s="12"/>
      <c r="G23" s="12">
        <v>2</v>
      </c>
      <c r="H23" s="11"/>
      <c r="I23" s="11">
        <v>2</v>
      </c>
      <c r="J23" s="11"/>
      <c r="K23">
        <f t="shared" si="0"/>
        <v>5.3339999999999996</v>
      </c>
      <c r="L23">
        <f t="shared" si="1"/>
        <v>0</v>
      </c>
    </row>
    <row r="24" spans="1:12" ht="75" x14ac:dyDescent="0.25">
      <c r="A24" s="8" t="s">
        <v>88</v>
      </c>
      <c r="B24" s="9" t="s">
        <v>89</v>
      </c>
      <c r="C24" s="8" t="s">
        <v>90</v>
      </c>
      <c r="D24" s="10" t="s">
        <v>91</v>
      </c>
      <c r="E24" s="11">
        <v>4</v>
      </c>
      <c r="F24" s="12"/>
      <c r="G24" s="12">
        <v>2</v>
      </c>
      <c r="H24" s="11">
        <v>1</v>
      </c>
      <c r="I24" s="11">
        <v>5</v>
      </c>
      <c r="J24" s="11"/>
      <c r="K24">
        <f t="shared" si="0"/>
        <v>8.3339999999999996</v>
      </c>
      <c r="L24">
        <f t="shared" si="1"/>
        <v>0</v>
      </c>
    </row>
    <row r="25" spans="1:12" ht="75" x14ac:dyDescent="0.25">
      <c r="A25" s="8" t="s">
        <v>92</v>
      </c>
      <c r="B25" s="9" t="s">
        <v>93</v>
      </c>
      <c r="C25" s="9" t="s">
        <v>94</v>
      </c>
      <c r="D25" s="10" t="s">
        <v>95</v>
      </c>
      <c r="E25" s="11">
        <v>3</v>
      </c>
      <c r="F25" s="12"/>
      <c r="G25" s="12">
        <v>1</v>
      </c>
      <c r="H25" s="11">
        <v>1</v>
      </c>
      <c r="I25" s="11">
        <v>4</v>
      </c>
      <c r="J25" s="11"/>
      <c r="K25">
        <f t="shared" si="0"/>
        <v>5.6669999999999998</v>
      </c>
      <c r="L25">
        <f t="shared" si="1"/>
        <v>0</v>
      </c>
    </row>
    <row r="26" spans="1:12" ht="75" x14ac:dyDescent="0.25">
      <c r="A26" s="8" t="s">
        <v>96</v>
      </c>
      <c r="B26" s="9" t="s">
        <v>97</v>
      </c>
      <c r="C26" s="8" t="s">
        <v>98</v>
      </c>
      <c r="D26" s="10" t="s">
        <v>99</v>
      </c>
      <c r="E26" s="11">
        <v>2</v>
      </c>
      <c r="F26" s="12"/>
      <c r="G26" s="12">
        <v>1</v>
      </c>
      <c r="H26" s="11">
        <v>1</v>
      </c>
      <c r="I26" s="11">
        <v>3</v>
      </c>
      <c r="J26" s="11"/>
      <c r="K26">
        <f t="shared" si="0"/>
        <v>4.6669999999999998</v>
      </c>
      <c r="L26">
        <f t="shared" si="1"/>
        <v>0</v>
      </c>
    </row>
    <row r="27" spans="1:12" ht="75" x14ac:dyDescent="0.25">
      <c r="A27" s="8" t="s">
        <v>100</v>
      </c>
      <c r="B27" s="9" t="s">
        <v>101</v>
      </c>
      <c r="C27" s="8" t="s">
        <v>102</v>
      </c>
      <c r="D27" s="10" t="s">
        <v>103</v>
      </c>
      <c r="E27" s="11">
        <v>3</v>
      </c>
      <c r="F27" s="12"/>
      <c r="G27" s="12">
        <v>1</v>
      </c>
      <c r="H27" s="11">
        <v>1</v>
      </c>
      <c r="I27" s="11">
        <v>4</v>
      </c>
      <c r="J27" s="11"/>
      <c r="K27">
        <f t="shared" si="0"/>
        <v>5.6669999999999998</v>
      </c>
      <c r="L27">
        <f t="shared" si="1"/>
        <v>0</v>
      </c>
    </row>
    <row r="28" spans="1:12" ht="60" x14ac:dyDescent="0.25">
      <c r="A28" s="8" t="s">
        <v>104</v>
      </c>
      <c r="B28" s="9" t="s">
        <v>105</v>
      </c>
      <c r="C28" s="8" t="s">
        <v>106</v>
      </c>
      <c r="D28" s="10" t="s">
        <v>107</v>
      </c>
      <c r="E28" s="11">
        <v>6</v>
      </c>
      <c r="F28" s="12">
        <v>2</v>
      </c>
      <c r="G28" s="12">
        <v>2</v>
      </c>
      <c r="H28" s="11"/>
      <c r="I28" s="11">
        <v>6</v>
      </c>
      <c r="J28" s="11"/>
      <c r="K28">
        <f t="shared" si="0"/>
        <v>15.334</v>
      </c>
      <c r="L28">
        <f t="shared" si="1"/>
        <v>0</v>
      </c>
    </row>
    <row r="29" spans="1:12" ht="150" x14ac:dyDescent="0.25">
      <c r="A29" s="13" t="s">
        <v>108</v>
      </c>
      <c r="B29" s="14" t="s">
        <v>109</v>
      </c>
      <c r="C29" s="14" t="s">
        <v>110</v>
      </c>
      <c r="D29" s="15"/>
      <c r="E29" s="11">
        <v>1</v>
      </c>
      <c r="F29" s="12"/>
      <c r="G29" s="12"/>
      <c r="H29" s="11"/>
      <c r="I29" s="11">
        <v>1</v>
      </c>
      <c r="J29" s="11"/>
      <c r="K29">
        <f t="shared" si="0"/>
        <v>1</v>
      </c>
      <c r="L29">
        <f t="shared" si="1"/>
        <v>0</v>
      </c>
    </row>
    <row r="30" spans="1:12" ht="120" x14ac:dyDescent="0.25">
      <c r="A30" s="13" t="s">
        <v>111</v>
      </c>
      <c r="B30" s="14" t="s">
        <v>112</v>
      </c>
      <c r="C30" s="13" t="s">
        <v>113</v>
      </c>
      <c r="D30" s="16" t="s">
        <v>114</v>
      </c>
      <c r="E30" s="11">
        <v>1</v>
      </c>
      <c r="F30" s="12"/>
      <c r="G30" s="12"/>
      <c r="H30" s="11"/>
      <c r="I30" s="11">
        <v>1</v>
      </c>
      <c r="J30" s="11"/>
      <c r="K30">
        <f t="shared" si="0"/>
        <v>1</v>
      </c>
      <c r="L30">
        <f t="shared" si="1"/>
        <v>0</v>
      </c>
    </row>
    <row r="31" spans="1:12" ht="90" x14ac:dyDescent="0.25">
      <c r="A31" s="13" t="s">
        <v>115</v>
      </c>
      <c r="B31" s="14" t="s">
        <v>116</v>
      </c>
      <c r="C31" s="13" t="s">
        <v>54</v>
      </c>
      <c r="D31" s="15"/>
      <c r="E31" s="11">
        <v>1</v>
      </c>
      <c r="F31" s="12"/>
      <c r="G31" s="12"/>
      <c r="H31" s="11"/>
      <c r="I31" s="11">
        <v>1</v>
      </c>
      <c r="J31" s="11"/>
      <c r="K31">
        <f t="shared" si="0"/>
        <v>1</v>
      </c>
      <c r="L31">
        <f t="shared" si="1"/>
        <v>0</v>
      </c>
    </row>
    <row r="32" spans="1:12" ht="75" x14ac:dyDescent="0.25">
      <c r="A32" s="13" t="s">
        <v>117</v>
      </c>
      <c r="B32" s="14" t="s">
        <v>118</v>
      </c>
      <c r="C32" s="13" t="s">
        <v>119</v>
      </c>
      <c r="D32" s="15"/>
      <c r="E32" s="11">
        <v>5</v>
      </c>
      <c r="F32" s="12"/>
      <c r="G32" s="12"/>
      <c r="H32" s="11"/>
      <c r="I32" s="11">
        <v>5</v>
      </c>
      <c r="J32" s="11"/>
      <c r="K32">
        <f t="shared" si="0"/>
        <v>5</v>
      </c>
      <c r="L32">
        <f t="shared" si="1"/>
        <v>0</v>
      </c>
    </row>
    <row r="33" spans="1:12" ht="90" x14ac:dyDescent="0.25">
      <c r="A33" s="13" t="s">
        <v>120</v>
      </c>
      <c r="B33" s="14" t="s">
        <v>121</v>
      </c>
      <c r="C33" s="13" t="s">
        <v>62</v>
      </c>
      <c r="D33" s="15"/>
      <c r="E33" s="11">
        <v>1</v>
      </c>
      <c r="F33" s="12"/>
      <c r="G33" s="12"/>
      <c r="H33" s="11"/>
      <c r="I33" s="11">
        <v>1</v>
      </c>
      <c r="J33" s="11"/>
      <c r="K33">
        <f t="shared" si="0"/>
        <v>1</v>
      </c>
      <c r="L33">
        <f t="shared" si="1"/>
        <v>0</v>
      </c>
    </row>
    <row r="34" spans="1:12" ht="75" x14ac:dyDescent="0.25">
      <c r="A34" s="13" t="s">
        <v>122</v>
      </c>
      <c r="B34" s="14" t="s">
        <v>123</v>
      </c>
      <c r="C34" s="13" t="s">
        <v>124</v>
      </c>
      <c r="D34" s="15"/>
      <c r="E34" s="11">
        <v>1</v>
      </c>
      <c r="F34" s="12"/>
      <c r="G34" s="12"/>
      <c r="H34" s="11"/>
      <c r="I34" s="11">
        <v>1</v>
      </c>
      <c r="J34" s="11"/>
      <c r="K34">
        <f t="shared" si="0"/>
        <v>1</v>
      </c>
      <c r="L34">
        <f t="shared" si="1"/>
        <v>0</v>
      </c>
    </row>
    <row r="35" spans="1:12" ht="75" x14ac:dyDescent="0.25">
      <c r="A35" s="13" t="s">
        <v>125</v>
      </c>
      <c r="B35" s="14" t="s">
        <v>126</v>
      </c>
      <c r="C35" s="13" t="s">
        <v>127</v>
      </c>
      <c r="D35" s="15"/>
      <c r="E35" s="11">
        <v>1</v>
      </c>
      <c r="F35" s="12"/>
      <c r="G35" s="12"/>
      <c r="H35" s="11"/>
      <c r="I35" s="11">
        <v>1</v>
      </c>
      <c r="J35" s="11"/>
      <c r="K35">
        <f t="shared" si="0"/>
        <v>1</v>
      </c>
      <c r="L35">
        <f t="shared" si="1"/>
        <v>0</v>
      </c>
    </row>
    <row r="36" spans="1:12" ht="75" x14ac:dyDescent="0.25">
      <c r="A36" s="13" t="s">
        <v>128</v>
      </c>
      <c r="B36" s="14" t="s">
        <v>129</v>
      </c>
      <c r="C36" s="13" t="s">
        <v>130</v>
      </c>
      <c r="D36" s="15"/>
      <c r="E36" s="11">
        <v>1</v>
      </c>
      <c r="F36" s="12"/>
      <c r="G36" s="12"/>
      <c r="H36" s="11"/>
      <c r="I36" s="11">
        <v>1</v>
      </c>
      <c r="J36" s="11"/>
      <c r="K36">
        <f t="shared" si="0"/>
        <v>1</v>
      </c>
      <c r="L36">
        <f t="shared" si="1"/>
        <v>0</v>
      </c>
    </row>
    <row r="37" spans="1:12" ht="105" x14ac:dyDescent="0.25">
      <c r="A37" s="13" t="s">
        <v>131</v>
      </c>
      <c r="B37" s="14" t="s">
        <v>132</v>
      </c>
      <c r="C37" s="13" t="s">
        <v>133</v>
      </c>
      <c r="D37" s="16" t="s">
        <v>134</v>
      </c>
      <c r="E37" s="11">
        <v>2</v>
      </c>
      <c r="F37" s="12"/>
      <c r="G37" s="12"/>
      <c r="H37" s="11"/>
      <c r="I37" s="11">
        <v>2</v>
      </c>
      <c r="J37" s="11"/>
      <c r="K37">
        <f t="shared" si="0"/>
        <v>2</v>
      </c>
      <c r="L37">
        <f t="shared" si="1"/>
        <v>0</v>
      </c>
    </row>
    <row r="38" spans="1:12" ht="135" x14ac:dyDescent="0.25">
      <c r="A38" s="13" t="s">
        <v>135</v>
      </c>
      <c r="B38" s="14" t="s">
        <v>136</v>
      </c>
      <c r="C38" s="13" t="s">
        <v>26</v>
      </c>
      <c r="D38" s="15"/>
      <c r="E38" s="11">
        <v>1</v>
      </c>
      <c r="F38" s="12"/>
      <c r="G38" s="12"/>
      <c r="H38" s="11"/>
      <c r="I38" s="11">
        <v>1</v>
      </c>
      <c r="J38" s="11"/>
      <c r="K38">
        <f t="shared" si="0"/>
        <v>1</v>
      </c>
      <c r="L38">
        <f t="shared" si="1"/>
        <v>0</v>
      </c>
    </row>
    <row r="39" spans="1:12" ht="90" x14ac:dyDescent="0.25">
      <c r="A39" s="13" t="s">
        <v>137</v>
      </c>
      <c r="B39" s="14" t="s">
        <v>138</v>
      </c>
      <c r="C39" s="13" t="s">
        <v>139</v>
      </c>
      <c r="D39" s="15"/>
      <c r="E39" s="11">
        <v>1</v>
      </c>
      <c r="F39" s="12"/>
      <c r="G39" s="12"/>
      <c r="H39" s="11"/>
      <c r="I39" s="11">
        <v>1</v>
      </c>
      <c r="J39" s="11"/>
      <c r="K39">
        <f t="shared" si="0"/>
        <v>1</v>
      </c>
      <c r="L39">
        <f t="shared" si="1"/>
        <v>0</v>
      </c>
    </row>
    <row r="40" spans="1:12" ht="120" x14ac:dyDescent="0.25">
      <c r="A40" s="13" t="s">
        <v>140</v>
      </c>
      <c r="B40" s="14" t="s">
        <v>141</v>
      </c>
      <c r="C40" s="13" t="s">
        <v>26</v>
      </c>
      <c r="D40" s="15"/>
      <c r="E40" s="11">
        <v>1</v>
      </c>
      <c r="F40" s="12"/>
      <c r="G40" s="12"/>
      <c r="H40" s="11"/>
      <c r="I40" s="11">
        <v>1</v>
      </c>
      <c r="J40" s="11"/>
      <c r="K40">
        <f t="shared" si="0"/>
        <v>1</v>
      </c>
      <c r="L40">
        <f t="shared" si="1"/>
        <v>0</v>
      </c>
    </row>
    <row r="41" spans="1:12" ht="90" x14ac:dyDescent="0.25">
      <c r="A41" s="13" t="s">
        <v>142</v>
      </c>
      <c r="B41" s="14" t="s">
        <v>143</v>
      </c>
      <c r="C41" s="13" t="s">
        <v>90</v>
      </c>
      <c r="D41" s="16" t="s">
        <v>144</v>
      </c>
      <c r="E41" s="11">
        <v>1</v>
      </c>
      <c r="F41" s="12"/>
      <c r="G41" s="12"/>
      <c r="H41" s="11"/>
      <c r="I41" s="11">
        <v>1</v>
      </c>
      <c r="J41" s="11"/>
      <c r="K41">
        <f t="shared" si="0"/>
        <v>1</v>
      </c>
      <c r="L41">
        <f t="shared" si="1"/>
        <v>0</v>
      </c>
    </row>
    <row r="42" spans="1:12" ht="60" x14ac:dyDescent="0.25">
      <c r="A42" s="13" t="s">
        <v>145</v>
      </c>
      <c r="B42" s="14" t="s">
        <v>146</v>
      </c>
      <c r="C42" s="13" t="s">
        <v>26</v>
      </c>
      <c r="D42" s="15"/>
      <c r="E42" s="11">
        <v>1</v>
      </c>
      <c r="F42" s="12"/>
      <c r="G42" s="12"/>
      <c r="H42" s="11"/>
      <c r="I42" s="11">
        <v>1</v>
      </c>
      <c r="J42" s="11"/>
      <c r="K42">
        <f t="shared" si="0"/>
        <v>1</v>
      </c>
      <c r="L42">
        <f t="shared" si="1"/>
        <v>0</v>
      </c>
    </row>
    <row r="43" spans="1:12" ht="90" x14ac:dyDescent="0.25">
      <c r="A43" s="13" t="s">
        <v>147</v>
      </c>
      <c r="B43" s="14" t="s">
        <v>148</v>
      </c>
      <c r="C43" s="13" t="s">
        <v>106</v>
      </c>
      <c r="D43" s="16" t="s">
        <v>149</v>
      </c>
      <c r="E43" s="11">
        <v>1</v>
      </c>
      <c r="F43" s="12"/>
      <c r="G43" s="12"/>
      <c r="H43" s="11"/>
      <c r="I43" s="11">
        <v>1</v>
      </c>
      <c r="J43" s="11"/>
      <c r="K43">
        <f t="shared" si="0"/>
        <v>1</v>
      </c>
      <c r="L43">
        <f t="shared" si="1"/>
        <v>0</v>
      </c>
    </row>
    <row r="44" spans="1:12" ht="120" x14ac:dyDescent="0.25">
      <c r="A44" s="13" t="s">
        <v>150</v>
      </c>
      <c r="B44" s="14" t="s">
        <v>151</v>
      </c>
      <c r="C44" s="13" t="s">
        <v>78</v>
      </c>
      <c r="D44" s="15"/>
      <c r="E44" s="11">
        <v>1</v>
      </c>
      <c r="F44" s="12"/>
      <c r="G44" s="12"/>
      <c r="H44" s="11"/>
      <c r="I44" s="11">
        <v>1</v>
      </c>
      <c r="J44" s="11"/>
      <c r="K44">
        <f t="shared" si="0"/>
        <v>1</v>
      </c>
      <c r="L44">
        <f t="shared" si="1"/>
        <v>0</v>
      </c>
    </row>
    <row r="45" spans="1:12" ht="135" x14ac:dyDescent="0.25">
      <c r="A45" s="13" t="s">
        <v>152</v>
      </c>
      <c r="B45" s="14" t="s">
        <v>153</v>
      </c>
      <c r="C45" s="13" t="s">
        <v>154</v>
      </c>
      <c r="D45" s="16" t="s">
        <v>155</v>
      </c>
      <c r="E45" s="11">
        <v>1</v>
      </c>
      <c r="F45" s="12"/>
      <c r="G45" s="12"/>
      <c r="H45" s="11"/>
      <c r="I45" s="11">
        <v>1</v>
      </c>
      <c r="J45" s="11"/>
      <c r="K45">
        <f t="shared" si="0"/>
        <v>1</v>
      </c>
      <c r="L45">
        <f t="shared" si="1"/>
        <v>0</v>
      </c>
    </row>
    <row r="46" spans="1:12" ht="75" x14ac:dyDescent="0.25">
      <c r="A46" s="13" t="s">
        <v>156</v>
      </c>
      <c r="B46" s="14" t="s">
        <v>157</v>
      </c>
      <c r="C46" s="13" t="s">
        <v>158</v>
      </c>
      <c r="D46" s="15"/>
      <c r="E46" s="11">
        <v>1</v>
      </c>
      <c r="F46" s="12"/>
      <c r="G46" s="12"/>
      <c r="H46" s="11"/>
      <c r="I46" s="11">
        <v>1</v>
      </c>
      <c r="J46" s="11"/>
      <c r="K46">
        <f t="shared" si="0"/>
        <v>1</v>
      </c>
      <c r="L46">
        <f t="shared" si="1"/>
        <v>0</v>
      </c>
    </row>
    <row r="47" spans="1:12" ht="135" x14ac:dyDescent="0.25">
      <c r="A47" s="13" t="s">
        <v>159</v>
      </c>
      <c r="B47" s="14" t="s">
        <v>160</v>
      </c>
      <c r="C47" s="13" t="s">
        <v>161</v>
      </c>
      <c r="D47" s="15"/>
      <c r="E47" s="11">
        <v>1</v>
      </c>
      <c r="F47" s="12"/>
      <c r="G47" s="12"/>
      <c r="H47" s="11"/>
      <c r="I47" s="11">
        <v>1</v>
      </c>
      <c r="J47" s="11"/>
      <c r="K47">
        <f t="shared" si="0"/>
        <v>1</v>
      </c>
      <c r="L47">
        <f t="shared" si="1"/>
        <v>0</v>
      </c>
    </row>
    <row r="48" spans="1:12" ht="105" x14ac:dyDescent="0.25">
      <c r="A48" s="13" t="s">
        <v>162</v>
      </c>
      <c r="B48" s="14" t="s">
        <v>163</v>
      </c>
      <c r="C48" s="13" t="s">
        <v>164</v>
      </c>
      <c r="D48" s="15"/>
      <c r="E48" s="11">
        <v>1</v>
      </c>
      <c r="F48" s="12"/>
      <c r="G48" s="12"/>
      <c r="H48" s="11"/>
      <c r="I48" s="11">
        <v>1</v>
      </c>
      <c r="J48" s="11"/>
      <c r="K48">
        <f t="shared" si="0"/>
        <v>1</v>
      </c>
      <c r="L48">
        <f t="shared" si="1"/>
        <v>0</v>
      </c>
    </row>
    <row r="49" spans="1:12" ht="105" x14ac:dyDescent="0.25">
      <c r="A49" s="13" t="s">
        <v>165</v>
      </c>
      <c r="B49" s="14" t="s">
        <v>166</v>
      </c>
      <c r="C49" s="13" t="s">
        <v>167</v>
      </c>
      <c r="D49" s="15"/>
      <c r="E49" s="11">
        <v>1</v>
      </c>
      <c r="F49" s="12"/>
      <c r="G49" s="12"/>
      <c r="H49" s="11"/>
      <c r="I49" s="11">
        <v>1</v>
      </c>
      <c r="J49" s="11"/>
      <c r="K49">
        <f t="shared" si="0"/>
        <v>1</v>
      </c>
      <c r="L49">
        <f t="shared" si="1"/>
        <v>0</v>
      </c>
    </row>
    <row r="50" spans="1:12" ht="133.5" x14ac:dyDescent="0.25">
      <c r="A50" s="13" t="s">
        <v>168</v>
      </c>
      <c r="B50" s="14" t="s">
        <v>169</v>
      </c>
      <c r="C50" s="17" t="s">
        <v>170</v>
      </c>
      <c r="D50" s="18" t="s">
        <v>171</v>
      </c>
      <c r="E50" s="11">
        <v>1</v>
      </c>
      <c r="F50" s="12"/>
      <c r="G50" s="12"/>
      <c r="H50" s="11"/>
      <c r="I50" s="11">
        <v>1</v>
      </c>
      <c r="J50" s="11"/>
      <c r="K50">
        <f t="shared" si="0"/>
        <v>1</v>
      </c>
      <c r="L50">
        <f t="shared" si="1"/>
        <v>0</v>
      </c>
    </row>
    <row r="51" spans="1:12" x14ac:dyDescent="0.25">
      <c r="A51" s="19"/>
      <c r="B51" s="20"/>
      <c r="C51" s="19"/>
      <c r="D51" s="21"/>
      <c r="E51" s="11">
        <f>SUM(E4:E50)</f>
        <v>88</v>
      </c>
      <c r="F51" s="11">
        <f>SUM(F4:F50)</f>
        <v>11</v>
      </c>
      <c r="G51" s="11">
        <f t="shared" ref="G51:J51" si="2">SUM(G4:G50)</f>
        <v>20</v>
      </c>
      <c r="H51" s="11">
        <f>SUM(H4:H50)</f>
        <v>8</v>
      </c>
      <c r="I51" s="11">
        <f>SUM(I4:I50)</f>
        <v>96</v>
      </c>
      <c r="J51" s="11">
        <f t="shared" si="2"/>
        <v>1</v>
      </c>
      <c r="K51">
        <f>SUM(K4:K50)</f>
        <v>162.34000000000003</v>
      </c>
      <c r="L51">
        <f>SUM(L4:L50)</f>
        <v>1</v>
      </c>
    </row>
    <row r="52" spans="1:12" x14ac:dyDescent="0.25">
      <c r="H52">
        <f>SUM(E51:H51)</f>
        <v>127</v>
      </c>
      <c r="I52" s="23"/>
    </row>
  </sheetData>
  <mergeCells count="5">
    <mergeCell ref="A1:A2"/>
    <mergeCell ref="B1:B2"/>
    <mergeCell ref="C1:C2"/>
    <mergeCell ref="D1:D2"/>
    <mergeCell ref="K1:K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B9E957834AC4F469611A52589BBAC6B" ma:contentTypeVersion="1" ma:contentTypeDescription="Создание документа." ma:contentTypeScope="" ma:versionID="716d10cfa7cb6e05f938f2ab6a5e54f9">
  <xsd:schema xmlns:xsd="http://www.w3.org/2001/XMLSchema" xmlns:xs="http://www.w3.org/2001/XMLSchema" xmlns:p="http://schemas.microsoft.com/office/2006/metadata/properties" xmlns:ns2="3463b8de-3134-4ba9-91f1-5f74fc4a9127" targetNamespace="http://schemas.microsoft.com/office/2006/metadata/properties" ma:root="true" ma:fieldsID="7bb01cb41860f99e6c86767bce1b9466" ns2:_="">
    <xsd:import namespace="3463b8de-3134-4ba9-91f1-5f74fc4a91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3b8de-3134-4ba9-91f1-5f74fc4a912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463b8de-3134-4ba9-91f1-5f74fc4a9127">WTVTAWKYXXPH-699183751-416</_dlc_DocId>
    <_dlc_DocIdUrl xmlns="3463b8de-3134-4ba9-91f1-5f74fc4a9127">
      <Url>http://intranet.geokhi.ru/_layouts/15/DocIdRedir.aspx?ID=WTVTAWKYXXPH-699183751-416</Url>
      <Description>WTVTAWKYXXPH-699183751-416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A080F9-4D30-4087-AF50-159893E38B62}"/>
</file>

<file path=customXml/itemProps2.xml><?xml version="1.0" encoding="utf-8"?>
<ds:datastoreItem xmlns:ds="http://schemas.openxmlformats.org/officeDocument/2006/customXml" ds:itemID="{A5F0881B-B736-4AAF-8F46-33146DEF4B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18E3BF-7885-4D2E-8AA8-7A4033520D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76E434-63E8-4DBB-ADBB-2DC828333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числа публикаций на 2018 г.  с увеличением их числа в соответствии с объемом дополнительных стимулирующих выплат</dc:title>
  <dc:creator>Коробова Елена Михайловна</dc:creator>
  <cp:lastModifiedBy>Пользователь Windows</cp:lastModifiedBy>
  <dcterms:created xsi:type="dcterms:W3CDTF">2018-11-15T13:47:30Z</dcterms:created>
  <dcterms:modified xsi:type="dcterms:W3CDTF">2018-11-26T11:55:18Z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0x0101000B9E957834AC4F469611A52589BBAC6B</vt:lpwstr>
  </property>
  <property fmtid="{D5CDD505-2E9C-101B-9397-08002B2CF9AE}" pid="3" name="_dlc_DocIdItemGuid">
    <vt:lpwstr>ec12a9a6-9219-4055-a7fd-5acd86353b52</vt:lpwstr>
  </property>
</Properties>
</file>